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defaultThemeVersion="124226"/>
  <bookViews>
    <workbookView xWindow="0" yWindow="120" windowWidth="19200" windowHeight="8040" activeTab="7"/>
  </bookViews>
  <sheets>
    <sheet name="Bình Chánh" sheetId="6" r:id="rId1"/>
    <sheet name="An Phú Tây" sheetId="7" r:id="rId2"/>
    <sheet name="Tan nhut" sheetId="13" r:id="rId3"/>
    <sheet name="Tân Kiên" sheetId="8" r:id="rId4"/>
    <sheet name="Trần Nhân Tôn" sheetId="10" r:id="rId5"/>
    <sheet name="TN6" sheetId="11" r:id="rId6"/>
    <sheet name="APT2" sheetId="9" r:id="rId7"/>
    <sheet name="CUM II" sheetId="5" r:id="rId8"/>
    <sheet name="Tân túc" sheetId="12" r:id="rId9"/>
  </sheets>
  <calcPr calcId="125725"/>
</workbook>
</file>

<file path=xl/calcChain.xml><?xml version="1.0" encoding="utf-8"?>
<calcChain xmlns="http://schemas.openxmlformats.org/spreadsheetml/2006/main">
  <c r="E106" i="12"/>
  <c r="E99"/>
  <c r="E100"/>
  <c r="E101"/>
  <c r="E102"/>
  <c r="E103"/>
  <c r="E104"/>
  <c r="E105"/>
  <c r="E92"/>
  <c r="E89"/>
  <c r="E90"/>
  <c r="E91"/>
  <c r="E84"/>
  <c r="E85"/>
  <c r="E86"/>
  <c r="E87"/>
  <c r="E88"/>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1"/>
  <c r="E82"/>
  <c r="E83"/>
  <c r="E29"/>
  <c r="E30"/>
  <c r="E31"/>
  <c r="E32"/>
  <c r="E33"/>
  <c r="E34"/>
  <c r="E22"/>
  <c r="E23"/>
  <c r="E24"/>
  <c r="E25"/>
  <c r="E26"/>
  <c r="E27"/>
  <c r="E28"/>
  <c r="E18"/>
  <c r="E19"/>
  <c r="E20"/>
  <c r="E21"/>
  <c r="E5"/>
  <c r="E6"/>
  <c r="E7"/>
  <c r="E8"/>
  <c r="E9"/>
  <c r="E10"/>
  <c r="E11"/>
  <c r="E12"/>
  <c r="E13"/>
  <c r="E14"/>
  <c r="E15"/>
  <c r="E16"/>
  <c r="E17"/>
  <c r="E4"/>
  <c r="E99" i="9"/>
  <c r="E100"/>
  <c r="E101"/>
  <c r="E102"/>
  <c r="E103"/>
  <c r="E104"/>
  <c r="E105"/>
  <c r="E106"/>
  <c r="E108"/>
  <c r="E92"/>
  <c r="E88"/>
  <c r="E89"/>
  <c r="E90"/>
  <c r="E91"/>
  <c r="E77"/>
  <c r="E78"/>
  <c r="E79"/>
  <c r="E80"/>
  <c r="E81"/>
  <c r="E82"/>
  <c r="E83"/>
  <c r="E84"/>
  <c r="E85"/>
  <c r="E86"/>
  <c r="E87"/>
  <c r="E69"/>
  <c r="E70"/>
  <c r="E71"/>
  <c r="E72"/>
  <c r="E73"/>
  <c r="E74"/>
  <c r="E75"/>
  <c r="E76"/>
  <c r="E55"/>
  <c r="E56"/>
  <c r="E57"/>
  <c r="E58"/>
  <c r="E59"/>
  <c r="E60"/>
  <c r="E61"/>
  <c r="E62"/>
  <c r="E63"/>
  <c r="E64"/>
  <c r="E65"/>
  <c r="E66"/>
  <c r="E67"/>
  <c r="E68"/>
  <c r="E26"/>
  <c r="E27"/>
  <c r="E28"/>
  <c r="E29"/>
  <c r="E30"/>
  <c r="E31"/>
  <c r="E32"/>
  <c r="E33"/>
  <c r="E34"/>
  <c r="E35"/>
  <c r="E36"/>
  <c r="E37"/>
  <c r="E38"/>
  <c r="E39"/>
  <c r="E40"/>
  <c r="E41"/>
  <c r="E42"/>
  <c r="E43"/>
  <c r="E44"/>
  <c r="E45"/>
  <c r="E46"/>
  <c r="E47"/>
  <c r="E48"/>
  <c r="E49"/>
  <c r="E50"/>
  <c r="E51"/>
  <c r="E52"/>
  <c r="E53"/>
  <c r="E54"/>
  <c r="E18"/>
  <c r="E19"/>
  <c r="E20"/>
  <c r="E21"/>
  <c r="E22"/>
  <c r="E23"/>
  <c r="E24"/>
  <c r="E25"/>
  <c r="E5"/>
  <c r="E6"/>
  <c r="E7"/>
  <c r="E8"/>
  <c r="E9"/>
  <c r="E10"/>
  <c r="E11"/>
  <c r="E12"/>
  <c r="E13"/>
  <c r="E14"/>
  <c r="E15"/>
  <c r="E16"/>
  <c r="E17"/>
  <c r="E4"/>
  <c r="E99" i="11"/>
  <c r="E100"/>
  <c r="E101"/>
  <c r="E102"/>
  <c r="E103"/>
  <c r="E104"/>
  <c r="E105"/>
  <c r="E106"/>
  <c r="E92"/>
  <c r="E89"/>
  <c r="E90"/>
  <c r="E91"/>
  <c r="E80"/>
  <c r="E81"/>
  <c r="E82"/>
  <c r="E83"/>
  <c r="E84"/>
  <c r="E85"/>
  <c r="E86"/>
  <c r="E87"/>
  <c r="E88"/>
  <c r="E72"/>
  <c r="E73"/>
  <c r="E74"/>
  <c r="E75"/>
  <c r="E76"/>
  <c r="E77"/>
  <c r="E78"/>
  <c r="E79"/>
  <c r="E66"/>
  <c r="E67"/>
  <c r="E68"/>
  <c r="E69"/>
  <c r="E71"/>
  <c r="E48"/>
  <c r="E49"/>
  <c r="E50"/>
  <c r="E51"/>
  <c r="E52"/>
  <c r="E53"/>
  <c r="E54"/>
  <c r="E55"/>
  <c r="E56"/>
  <c r="E57"/>
  <c r="E58"/>
  <c r="E59"/>
  <c r="E60"/>
  <c r="E62"/>
  <c r="E63"/>
  <c r="E64"/>
  <c r="E65"/>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
  <c r="E99" i="10"/>
  <c r="E100"/>
  <c r="E101"/>
  <c r="E102"/>
  <c r="E103"/>
  <c r="E104"/>
  <c r="E105"/>
  <c r="E106"/>
  <c r="E92"/>
  <c r="E80"/>
  <c r="E81"/>
  <c r="E82"/>
  <c r="E83"/>
  <c r="E84"/>
  <c r="E85"/>
  <c r="E86"/>
  <c r="E87"/>
  <c r="E88"/>
  <c r="E89"/>
  <c r="E90"/>
  <c r="E91"/>
  <c r="E76"/>
  <c r="E77"/>
  <c r="E78"/>
  <c r="E79"/>
  <c r="E71"/>
  <c r="E72"/>
  <c r="E73"/>
  <c r="E74"/>
  <c r="E75"/>
  <c r="E65"/>
  <c r="E66"/>
  <c r="E67"/>
  <c r="E68"/>
  <c r="E69"/>
  <c r="E56"/>
  <c r="E57"/>
  <c r="E58"/>
  <c r="E59"/>
  <c r="E60"/>
  <c r="E62"/>
  <c r="E63"/>
  <c r="E64"/>
  <c r="E32"/>
  <c r="E33"/>
  <c r="E34"/>
  <c r="E35"/>
  <c r="E36"/>
  <c r="E37"/>
  <c r="E38"/>
  <c r="E39"/>
  <c r="E40"/>
  <c r="E41"/>
  <c r="E42"/>
  <c r="E43"/>
  <c r="E44"/>
  <c r="E45"/>
  <c r="E46"/>
  <c r="E47"/>
  <c r="E48"/>
  <c r="E49"/>
  <c r="E50"/>
  <c r="E51"/>
  <c r="E52"/>
  <c r="E53"/>
  <c r="E54"/>
  <c r="E29"/>
  <c r="E30"/>
  <c r="E31"/>
  <c r="E18"/>
  <c r="E19"/>
  <c r="E20"/>
  <c r="E21"/>
  <c r="E22"/>
  <c r="E23"/>
  <c r="E24"/>
  <c r="E25"/>
  <c r="E26"/>
  <c r="E27"/>
  <c r="E28"/>
  <c r="E5"/>
  <c r="E6"/>
  <c r="E7"/>
  <c r="E8"/>
  <c r="E9"/>
  <c r="E10"/>
  <c r="E11"/>
  <c r="E12"/>
  <c r="E13"/>
  <c r="E14"/>
  <c r="E15"/>
  <c r="E16"/>
  <c r="E17"/>
  <c r="E4"/>
  <c r="E108" i="8"/>
  <c r="E99"/>
  <c r="E100"/>
  <c r="E101"/>
  <c r="E102"/>
  <c r="E103"/>
  <c r="E104"/>
  <c r="E105"/>
  <c r="E106"/>
  <c r="E92"/>
  <c r="E82"/>
  <c r="E83"/>
  <c r="E84"/>
  <c r="E85"/>
  <c r="E86"/>
  <c r="E87"/>
  <c r="E88"/>
  <c r="E89"/>
  <c r="E90"/>
  <c r="E91"/>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4"/>
  <c r="E99" i="13"/>
  <c r="E100"/>
  <c r="E101"/>
  <c r="E102"/>
  <c r="E103"/>
  <c r="E104"/>
  <c r="E105"/>
  <c r="E106"/>
  <c r="E92"/>
  <c r="E78"/>
  <c r="E79"/>
  <c r="E81"/>
  <c r="E82"/>
  <c r="E83"/>
  <c r="E84"/>
  <c r="E85"/>
  <c r="E86"/>
  <c r="E87"/>
  <c r="E88"/>
  <c r="E89"/>
  <c r="E90"/>
  <c r="E91"/>
  <c r="E45"/>
  <c r="E46"/>
  <c r="E47"/>
  <c r="E48"/>
  <c r="E49"/>
  <c r="E50"/>
  <c r="E51"/>
  <c r="E52"/>
  <c r="E53"/>
  <c r="E54"/>
  <c r="E55"/>
  <c r="E56"/>
  <c r="E57"/>
  <c r="E58"/>
  <c r="E59"/>
  <c r="E60"/>
  <c r="E62"/>
  <c r="E63"/>
  <c r="E64"/>
  <c r="E65"/>
  <c r="E66"/>
  <c r="E67"/>
  <c r="E68"/>
  <c r="E69"/>
  <c r="E71"/>
  <c r="E72"/>
  <c r="E73"/>
  <c r="E74"/>
  <c r="E75"/>
  <c r="E76"/>
  <c r="E77"/>
  <c r="E29"/>
  <c r="E30"/>
  <c r="E31"/>
  <c r="E32"/>
  <c r="E33"/>
  <c r="E34"/>
  <c r="E35"/>
  <c r="E36"/>
  <c r="E37"/>
  <c r="E38"/>
  <c r="E39"/>
  <c r="E40"/>
  <c r="E41"/>
  <c r="E42"/>
  <c r="E43"/>
  <c r="E44"/>
  <c r="E26"/>
  <c r="E27"/>
  <c r="E28"/>
  <c r="E18"/>
  <c r="E19"/>
  <c r="E20"/>
  <c r="E21"/>
  <c r="E22"/>
  <c r="E23"/>
  <c r="E24"/>
  <c r="E25"/>
  <c r="E7"/>
  <c r="E8"/>
  <c r="E9"/>
  <c r="E10"/>
  <c r="E11"/>
  <c r="E12"/>
  <c r="E13"/>
  <c r="E14"/>
  <c r="E15"/>
  <c r="E16"/>
  <c r="E17"/>
  <c r="E99" i="7"/>
  <c r="E100"/>
  <c r="E101"/>
  <c r="E102"/>
  <c r="E103"/>
  <c r="E104"/>
  <c r="E105"/>
  <c r="E106"/>
  <c r="E107"/>
  <c r="E92"/>
  <c r="E82"/>
  <c r="E83"/>
  <c r="E84"/>
  <c r="E85"/>
  <c r="E86"/>
  <c r="E87"/>
  <c r="E88"/>
  <c r="E89"/>
  <c r="E90"/>
  <c r="E91"/>
  <c r="E64"/>
  <c r="E65"/>
  <c r="E66"/>
  <c r="E67"/>
  <c r="E68"/>
  <c r="E69"/>
  <c r="E71"/>
  <c r="E72"/>
  <c r="E73"/>
  <c r="E74"/>
  <c r="E75"/>
  <c r="E76"/>
  <c r="E77"/>
  <c r="E78"/>
  <c r="E79"/>
  <c r="E80"/>
  <c r="E81"/>
  <c r="E32"/>
  <c r="E33"/>
  <c r="E34"/>
  <c r="E35"/>
  <c r="E36"/>
  <c r="E37"/>
  <c r="E38"/>
  <c r="E39"/>
  <c r="E40"/>
  <c r="E41"/>
  <c r="E42"/>
  <c r="E43"/>
  <c r="E44"/>
  <c r="E45"/>
  <c r="E46"/>
  <c r="E47"/>
  <c r="E48"/>
  <c r="E49"/>
  <c r="E50"/>
  <c r="E51"/>
  <c r="E52"/>
  <c r="E53"/>
  <c r="E54"/>
  <c r="E55"/>
  <c r="E56"/>
  <c r="E57"/>
  <c r="E58"/>
  <c r="E59"/>
  <c r="E60"/>
  <c r="E62"/>
  <c r="E63"/>
  <c r="E29"/>
  <c r="E30"/>
  <c r="E31"/>
  <c r="E5"/>
  <c r="E6"/>
  <c r="E7"/>
  <c r="E8"/>
  <c r="E9"/>
  <c r="E10"/>
  <c r="E11"/>
  <c r="E12"/>
  <c r="E13"/>
  <c r="E14"/>
  <c r="E15"/>
  <c r="E18"/>
  <c r="E19"/>
  <c r="E20"/>
  <c r="E21"/>
  <c r="E22"/>
  <c r="E23"/>
  <c r="E24"/>
  <c r="E25"/>
  <c r="E26"/>
  <c r="E27"/>
  <c r="E28"/>
  <c r="E58" i="6" l="1"/>
  <c r="E99"/>
  <c r="E100"/>
  <c r="E101"/>
  <c r="E103"/>
  <c r="E104"/>
  <c r="E105"/>
  <c r="E106"/>
  <c r="E92"/>
  <c r="E5"/>
  <c r="E6"/>
  <c r="E7"/>
  <c r="E8"/>
  <c r="E9"/>
  <c r="E10"/>
  <c r="E11"/>
  <c r="E12"/>
  <c r="E13"/>
  <c r="E14"/>
  <c r="E15"/>
  <c r="E18"/>
  <c r="E19"/>
  <c r="E20"/>
  <c r="E21"/>
  <c r="E23"/>
  <c r="E24"/>
  <c r="E25"/>
  <c r="E27"/>
  <c r="E28"/>
  <c r="E29"/>
  <c r="E30"/>
  <c r="E31"/>
  <c r="E32"/>
  <c r="E34"/>
  <c r="E35"/>
  <c r="E36"/>
  <c r="E37"/>
  <c r="E38"/>
  <c r="E39"/>
  <c r="E40"/>
  <c r="E41"/>
  <c r="E42"/>
  <c r="E43"/>
  <c r="E44"/>
  <c r="E45"/>
  <c r="E46"/>
  <c r="E47"/>
  <c r="E48"/>
  <c r="E49"/>
  <c r="E50"/>
  <c r="E51"/>
  <c r="E52"/>
  <c r="E53"/>
  <c r="E54"/>
  <c r="E56"/>
  <c r="E57"/>
  <c r="E59"/>
  <c r="E60"/>
  <c r="E62"/>
  <c r="E63"/>
  <c r="E64"/>
  <c r="E65"/>
  <c r="E66"/>
  <c r="E67"/>
  <c r="E68"/>
  <c r="E69"/>
  <c r="E71"/>
  <c r="E72"/>
  <c r="E73"/>
  <c r="E74"/>
  <c r="E75"/>
  <c r="E76"/>
  <c r="E77"/>
  <c r="E78"/>
  <c r="E79"/>
  <c r="E81"/>
  <c r="E82"/>
  <c r="E83"/>
  <c r="E84"/>
  <c r="E85"/>
  <c r="E86"/>
  <c r="E87"/>
  <c r="E88"/>
  <c r="E89"/>
  <c r="E91"/>
  <c r="C6"/>
  <c r="D6"/>
  <c r="D5" s="1"/>
  <c r="C10"/>
  <c r="C5" s="1"/>
  <c r="C4" s="1"/>
  <c r="D10"/>
  <c r="C17"/>
  <c r="C16" s="1"/>
  <c r="D17"/>
  <c r="D16" s="1"/>
  <c r="C22"/>
  <c r="D22"/>
  <c r="C27"/>
  <c r="C26" s="1"/>
  <c r="D27"/>
  <c r="C33"/>
  <c r="D33"/>
  <c r="C40"/>
  <c r="C55"/>
  <c r="D55"/>
  <c r="C62"/>
  <c r="C61" s="1"/>
  <c r="C66"/>
  <c r="C70"/>
  <c r="D70"/>
  <c r="C75"/>
  <c r="D75"/>
  <c r="C80"/>
  <c r="C87"/>
  <c r="D87"/>
  <c r="C90"/>
  <c r="I102" i="5"/>
  <c r="I90"/>
  <c r="I87"/>
  <c r="I80"/>
  <c r="E80" i="13" s="1"/>
  <c r="I75" i="5"/>
  <c r="I70"/>
  <c r="E70" i="13" s="1"/>
  <c r="I66" i="5"/>
  <c r="I62"/>
  <c r="I55"/>
  <c r="I44"/>
  <c r="I40" s="1"/>
  <c r="I33"/>
  <c r="I26" s="1"/>
  <c r="I27"/>
  <c r="I22"/>
  <c r="I17"/>
  <c r="I16" s="1"/>
  <c r="I10"/>
  <c r="I6"/>
  <c r="E6" i="13" s="1"/>
  <c r="C44"/>
  <c r="G102" i="5"/>
  <c r="G90"/>
  <c r="G87"/>
  <c r="G80"/>
  <c r="G75"/>
  <c r="G70"/>
  <c r="E70" i="7" s="1"/>
  <c r="G62" i="5"/>
  <c r="G55"/>
  <c r="G40"/>
  <c r="G33"/>
  <c r="G27"/>
  <c r="G26" s="1"/>
  <c r="G17"/>
  <c r="G10"/>
  <c r="G5"/>
  <c r="C102" i="13"/>
  <c r="C90"/>
  <c r="C87"/>
  <c r="C80"/>
  <c r="C75"/>
  <c r="C70"/>
  <c r="C66"/>
  <c r="C61" s="1"/>
  <c r="C62"/>
  <c r="C55"/>
  <c r="C40"/>
  <c r="C33"/>
  <c r="C27"/>
  <c r="C22"/>
  <c r="C17"/>
  <c r="C16" s="1"/>
  <c r="C10"/>
  <c r="C6"/>
  <c r="E102" i="5"/>
  <c r="E102" i="6" s="1"/>
  <c r="E90" i="5"/>
  <c r="E90" i="6" s="1"/>
  <c r="E87" i="5"/>
  <c r="E80"/>
  <c r="E80" i="6" s="1"/>
  <c r="E75" i="5"/>
  <c r="E70"/>
  <c r="E70" i="6" s="1"/>
  <c r="E66" i="5"/>
  <c r="E62"/>
  <c r="E55"/>
  <c r="E55" i="6" s="1"/>
  <c r="E40" i="5"/>
  <c r="E33"/>
  <c r="E33" i="6" s="1"/>
  <c r="E27" i="5"/>
  <c r="E22"/>
  <c r="E22" i="6" s="1"/>
  <c r="E17" i="5"/>
  <c r="E10"/>
  <c r="E6"/>
  <c r="E5" s="1"/>
  <c r="O102"/>
  <c r="O90"/>
  <c r="O87"/>
  <c r="O80"/>
  <c r="O75"/>
  <c r="O70"/>
  <c r="E70" i="11" s="1"/>
  <c r="O66" i="5"/>
  <c r="O62"/>
  <c r="O55"/>
  <c r="O40"/>
  <c r="O33"/>
  <c r="O26" s="1"/>
  <c r="O22"/>
  <c r="O17"/>
  <c r="O16" s="1"/>
  <c r="O10"/>
  <c r="O6"/>
  <c r="O5"/>
  <c r="M6"/>
  <c r="M5" s="1"/>
  <c r="M10"/>
  <c r="M22"/>
  <c r="M16" s="1"/>
  <c r="M27"/>
  <c r="M26" s="1"/>
  <c r="M33"/>
  <c r="M40"/>
  <c r="M55"/>
  <c r="E55" i="10" s="1"/>
  <c r="M62" i="5"/>
  <c r="M66"/>
  <c r="M70"/>
  <c r="E70" i="10" s="1"/>
  <c r="M75" i="5"/>
  <c r="M80"/>
  <c r="M87"/>
  <c r="M90"/>
  <c r="M102"/>
  <c r="S102"/>
  <c r="S90"/>
  <c r="S87"/>
  <c r="S80"/>
  <c r="E80" i="12" s="1"/>
  <c r="S75" i="5"/>
  <c r="S70"/>
  <c r="S66"/>
  <c r="S62"/>
  <c r="S61"/>
  <c r="S55"/>
  <c r="S40"/>
  <c r="S33"/>
  <c r="S27"/>
  <c r="S26" s="1"/>
  <c r="S22"/>
  <c r="S17"/>
  <c r="S16" s="1"/>
  <c r="S10"/>
  <c r="S6"/>
  <c r="S5"/>
  <c r="C108" i="12"/>
  <c r="K102" i="5"/>
  <c r="K90"/>
  <c r="K87"/>
  <c r="K80"/>
  <c r="K75"/>
  <c r="K70"/>
  <c r="K66"/>
  <c r="K62"/>
  <c r="K61"/>
  <c r="K55"/>
  <c r="K40"/>
  <c r="K33"/>
  <c r="K26"/>
  <c r="K22"/>
  <c r="K16"/>
  <c r="K5"/>
  <c r="K4"/>
  <c r="Q102"/>
  <c r="Q90"/>
  <c r="Q87"/>
  <c r="Q80"/>
  <c r="Q75"/>
  <c r="Q70"/>
  <c r="Q66"/>
  <c r="Q62"/>
  <c r="Q61"/>
  <c r="Q55"/>
  <c r="Q40"/>
  <c r="Q33"/>
  <c r="Q27"/>
  <c r="Q26" s="1"/>
  <c r="Q22"/>
  <c r="Q17"/>
  <c r="Q16" s="1"/>
  <c r="Q10"/>
  <c r="Q6"/>
  <c r="Q5"/>
  <c r="O61" l="1"/>
  <c r="E61" i="11" s="1"/>
  <c r="M61" i="5"/>
  <c r="E61" i="10" s="1"/>
  <c r="I61" i="5"/>
  <c r="E61" i="13" s="1"/>
  <c r="I5" i="5"/>
  <c r="E5" i="13" s="1"/>
  <c r="G61" i="5"/>
  <c r="E61" i="7" s="1"/>
  <c r="G16" i="5"/>
  <c r="E16" i="7" s="1"/>
  <c r="E17"/>
  <c r="E61" i="5"/>
  <c r="E61" i="6" s="1"/>
  <c r="E26" i="5"/>
  <c r="E26" i="6" s="1"/>
  <c r="E16" i="5"/>
  <c r="E16" i="6" s="1"/>
  <c r="E17"/>
  <c r="K108" i="5"/>
  <c r="O4"/>
  <c r="S4"/>
  <c r="S108" s="1"/>
  <c r="E108" i="12" s="1"/>
  <c r="Q4" i="5"/>
  <c r="C5" i="13"/>
  <c r="C26"/>
  <c r="C4" s="1"/>
  <c r="C108" s="1"/>
  <c r="O108" i="5"/>
  <c r="E108" i="11" s="1"/>
  <c r="M4" i="5"/>
  <c r="Q108"/>
  <c r="M108" l="1"/>
  <c r="E108" i="10" s="1"/>
  <c r="I4" i="5"/>
  <c r="G4"/>
  <c r="K109"/>
  <c r="K110"/>
  <c r="Q110"/>
  <c r="Q109"/>
  <c r="O109"/>
  <c r="O110"/>
  <c r="S109"/>
  <c r="S110"/>
  <c r="E4"/>
  <c r="E4" i="6" s="1"/>
  <c r="M110" i="5" l="1"/>
  <c r="M109"/>
  <c r="I108"/>
  <c r="E4" i="13"/>
  <c r="G108" i="5"/>
  <c r="E108" i="7" s="1"/>
  <c r="E4"/>
  <c r="E108" i="5"/>
  <c r="D17" i="12"/>
  <c r="D16"/>
  <c r="E108" i="13" l="1"/>
  <c r="I109" i="5"/>
  <c r="I110"/>
  <c r="G110"/>
  <c r="G109"/>
  <c r="E108" i="6"/>
  <c r="E109" i="5"/>
  <c r="E110"/>
  <c r="D62" i="7"/>
  <c r="E111" i="5" l="1"/>
  <c r="M111"/>
  <c r="K111"/>
  <c r="G111"/>
  <c r="I111"/>
  <c r="S111"/>
  <c r="O111"/>
  <c r="Q111"/>
  <c r="D80" i="7"/>
  <c r="C102" i="12" l="1"/>
  <c r="C90"/>
  <c r="C87"/>
  <c r="D80"/>
  <c r="C80"/>
  <c r="C75"/>
  <c r="C70"/>
  <c r="C66"/>
  <c r="C62"/>
  <c r="C55"/>
  <c r="C40"/>
  <c r="C33"/>
  <c r="C27"/>
  <c r="C22"/>
  <c r="C16" s="1"/>
  <c r="C17"/>
  <c r="D10"/>
  <c r="C10"/>
  <c r="D6"/>
  <c r="C6"/>
  <c r="C5" s="1"/>
  <c r="D102" i="11"/>
  <c r="C102"/>
  <c r="C90"/>
  <c r="C87"/>
  <c r="C80"/>
  <c r="D75"/>
  <c r="C75"/>
  <c r="D70"/>
  <c r="C70"/>
  <c r="C66"/>
  <c r="D62"/>
  <c r="C62"/>
  <c r="D61"/>
  <c r="C55"/>
  <c r="C40"/>
  <c r="C33"/>
  <c r="C27"/>
  <c r="D22"/>
  <c r="C22"/>
  <c r="D17"/>
  <c r="C17"/>
  <c r="D10"/>
  <c r="C10"/>
  <c r="D6"/>
  <c r="D5" s="1"/>
  <c r="C6"/>
  <c r="C5"/>
  <c r="D102" i="10"/>
  <c r="C102"/>
  <c r="D90"/>
  <c r="C90"/>
  <c r="D87"/>
  <c r="C87"/>
  <c r="D80"/>
  <c r="C80"/>
  <c r="D75"/>
  <c r="C75"/>
  <c r="D70"/>
  <c r="C70"/>
  <c r="D66"/>
  <c r="C66"/>
  <c r="D62"/>
  <c r="C62"/>
  <c r="D55"/>
  <c r="C55"/>
  <c r="C40"/>
  <c r="D33"/>
  <c r="C33"/>
  <c r="D27"/>
  <c r="D26" s="1"/>
  <c r="C27"/>
  <c r="D22"/>
  <c r="D16" s="1"/>
  <c r="C22"/>
  <c r="C17"/>
  <c r="D10"/>
  <c r="C10"/>
  <c r="D6"/>
  <c r="C6"/>
  <c r="C5" s="1"/>
  <c r="C102" i="9"/>
  <c r="C90"/>
  <c r="C87"/>
  <c r="C80"/>
  <c r="C75"/>
  <c r="C70"/>
  <c r="C66"/>
  <c r="C62"/>
  <c r="C55"/>
  <c r="C40"/>
  <c r="C33"/>
  <c r="C27"/>
  <c r="C26" s="1"/>
  <c r="C22"/>
  <c r="C17"/>
  <c r="C10"/>
  <c r="C6"/>
  <c r="C5" s="1"/>
  <c r="D102" i="8"/>
  <c r="C102"/>
  <c r="D90"/>
  <c r="C90"/>
  <c r="D87"/>
  <c r="C87"/>
  <c r="D80"/>
  <c r="C80"/>
  <c r="D75"/>
  <c r="C75"/>
  <c r="C70"/>
  <c r="D66"/>
  <c r="C66"/>
  <c r="D62"/>
  <c r="C62"/>
  <c r="C61" s="1"/>
  <c r="D55"/>
  <c r="C55"/>
  <c r="C40"/>
  <c r="D33"/>
  <c r="D26" s="1"/>
  <c r="C33"/>
  <c r="C27"/>
  <c r="C22"/>
  <c r="C17"/>
  <c r="D16"/>
  <c r="C10"/>
  <c r="C6"/>
  <c r="C5" s="1"/>
  <c r="D5"/>
  <c r="D4" l="1"/>
  <c r="C16"/>
  <c r="D61"/>
  <c r="D108" s="1"/>
  <c r="C4"/>
  <c r="C108" s="1"/>
  <c r="C26"/>
  <c r="C16" i="9"/>
  <c r="C4" s="1"/>
  <c r="C61"/>
  <c r="C108" s="1"/>
  <c r="D5" i="10"/>
  <c r="D4" s="1"/>
  <c r="C26"/>
  <c r="D61"/>
  <c r="D108" s="1"/>
  <c r="C16"/>
  <c r="C4" s="1"/>
  <c r="C61"/>
  <c r="C108" s="1"/>
  <c r="C61" i="11"/>
  <c r="C26"/>
  <c r="D16"/>
  <c r="C16"/>
  <c r="C4" s="1"/>
  <c r="C108" s="1"/>
  <c r="C4" i="12"/>
  <c r="C26"/>
  <c r="C61"/>
  <c r="D102" i="7" l="1"/>
  <c r="C102"/>
  <c r="D90"/>
  <c r="C90"/>
  <c r="D87"/>
  <c r="C87"/>
  <c r="C80"/>
  <c r="D75"/>
  <c r="C75"/>
  <c r="D70"/>
  <c r="C70"/>
  <c r="C66"/>
  <c r="C62"/>
  <c r="C55"/>
  <c r="C40"/>
  <c r="D33"/>
  <c r="C33"/>
  <c r="D27"/>
  <c r="C27"/>
  <c r="D26"/>
  <c r="C22"/>
  <c r="D17"/>
  <c r="C17"/>
  <c r="C16"/>
  <c r="D10"/>
  <c r="C10"/>
  <c r="C6"/>
  <c r="C5" s="1"/>
  <c r="C102" i="6"/>
  <c r="C40" i="5"/>
  <c r="C33"/>
  <c r="C90"/>
  <c r="C26" i="7" l="1"/>
  <c r="C4"/>
  <c r="C108" s="1"/>
  <c r="C61"/>
  <c r="C108" i="6"/>
  <c r="C102" i="5"/>
  <c r="C108" s="1"/>
  <c r="C6"/>
  <c r="C5"/>
  <c r="C4"/>
  <c r="N102" l="1"/>
  <c r="L102"/>
  <c r="J102"/>
  <c r="F102"/>
  <c r="L90"/>
  <c r="J90"/>
  <c r="F90"/>
  <c r="L87"/>
  <c r="J87"/>
  <c r="F87"/>
  <c r="D87"/>
  <c r="C87"/>
  <c r="R80"/>
  <c r="L80"/>
  <c r="J80"/>
  <c r="C80"/>
  <c r="N75"/>
  <c r="L75"/>
  <c r="J75"/>
  <c r="F75"/>
  <c r="D75"/>
  <c r="C75"/>
  <c r="N70"/>
  <c r="L70"/>
  <c r="F70"/>
  <c r="D70"/>
  <c r="C70"/>
  <c r="L66"/>
  <c r="J66"/>
  <c r="C66"/>
  <c r="N62"/>
  <c r="L62"/>
  <c r="L61" s="1"/>
  <c r="J62"/>
  <c r="C62"/>
  <c r="C61" s="1"/>
  <c r="N61"/>
  <c r="J61"/>
  <c r="L55"/>
  <c r="J55"/>
  <c r="D55"/>
  <c r="C55"/>
  <c r="N33"/>
  <c r="L33"/>
  <c r="J33"/>
  <c r="J26" s="1"/>
  <c r="J4" s="1"/>
  <c r="F33"/>
  <c r="D33"/>
  <c r="L27"/>
  <c r="L26" s="1"/>
  <c r="F27"/>
  <c r="F26" s="1"/>
  <c r="D27"/>
  <c r="C27"/>
  <c r="C26"/>
  <c r="N22"/>
  <c r="L22"/>
  <c r="D22"/>
  <c r="C22"/>
  <c r="N17"/>
  <c r="N16" s="1"/>
  <c r="F17"/>
  <c r="D17"/>
  <c r="C17"/>
  <c r="C16" s="1"/>
  <c r="L16"/>
  <c r="J16"/>
  <c r="D16"/>
  <c r="R10"/>
  <c r="N10"/>
  <c r="N5" s="1"/>
  <c r="L10"/>
  <c r="F10"/>
  <c r="D10"/>
  <c r="C10"/>
  <c r="R6"/>
  <c r="N6"/>
  <c r="L6"/>
  <c r="L5" s="1"/>
  <c r="D6"/>
  <c r="J5"/>
  <c r="D5"/>
  <c r="J108" l="1"/>
  <c r="L4"/>
  <c r="L108" s="1"/>
</calcChain>
</file>

<file path=xl/sharedStrings.xml><?xml version="1.0" encoding="utf-8"?>
<sst xmlns="http://schemas.openxmlformats.org/spreadsheetml/2006/main" count="1121" uniqueCount="182">
  <si>
    <t>Nội dung</t>
  </si>
  <si>
    <t>Điểm tối đa</t>
  </si>
  <si>
    <t>Triển khai thực hiện có hiệu quả công trình măng non cấp liên đội</t>
  </si>
  <si>
    <t>Tổ chức sinh hoạt Sao Nhi đồng</t>
  </si>
  <si>
    <t>Chương trình nâng cao năng lực Chỉ huy Đội</t>
  </si>
  <si>
    <t>Tham gia lớp cử nhân sư phạm</t>
  </si>
  <si>
    <t>Tham gia lớp đào tạo chức danh Tổng phụ trách Đội</t>
  </si>
  <si>
    <t>Ban huấn luyện công tác Đội cấp quận, huyện</t>
  </si>
  <si>
    <t>Kết nạp Đảng và cử TPT tham gia 
lớp trung cấp chính trị</t>
  </si>
  <si>
    <t xml:space="preserve">Hội thi “Phụ trách Sao giỏi” </t>
  </si>
  <si>
    <t>Hội thi Nghi thức Đội</t>
  </si>
  <si>
    <t>Thực hiện tốt công trình măng non cấp Huyện</t>
  </si>
  <si>
    <t>Triển khai thực hiện có hiệu quả công trình măng non cấp chi đội</t>
  </si>
  <si>
    <t>Tham mưu tổ chức chương trình Ban giám hiệu nhà trường gặp gỡ đội viên học sinh tiêu biểu</t>
  </si>
  <si>
    <t>Triển khai và tổ chức cho đội viên tham quan các thiết chế văn hóa dành cho thiếu nhi: Phòng chiếu phim 3D, sân chơi tại công viên…</t>
  </si>
  <si>
    <t xml:space="preserve">Tổ chức Lễ Kết nạp Đội và Trưởng thành Đội </t>
  </si>
  <si>
    <t>- Đảm bảo thực hiện tốt hệ thống chỉ tiêu đã đăng ký cấp huyện từ đầu năm học (tỉ lệ đạt được)</t>
  </si>
  <si>
    <t>+ Báo cáo tháng</t>
  </si>
  <si>
    <t>+ Báo cáo đợt hoạt động</t>
  </si>
  <si>
    <t>+ Báo cáo theo chuyên đề yêu cầu</t>
  </si>
  <si>
    <t>+ Báo cáo sơ kết</t>
  </si>
  <si>
    <t>+ Báo cáo tổng kết</t>
  </si>
  <si>
    <t>+ Tham dự giao ban cấp Huyện đầy đủ</t>
  </si>
  <si>
    <t>- Thực hiện tốt huy động lực lượng cho hoạt động cấp huyện (theo yêu cầu chung của Hội đồng Đội và Nhà Thiếu nhi):</t>
  </si>
  <si>
    <t>Liệt kê nội dung cụ thể:
+ Thực hiện công tác tham mưu với cấp bộ Đoàn, cấp ủy chính sách chăm lo cho thiếu nhi
+ Khai thác tốt các nguồn lực hỗ trợ cho hoạt động thiếu nhi và công tác Đội tại đơn vị</t>
  </si>
  <si>
    <t>Nêu rõ việc thực hiện chế độ thông tin báo cáo đúng thời hạn và đạt yêu cầu</t>
  </si>
  <si>
    <t>Hoạt động phối hợp giữa các liên đội trong cụm</t>
  </si>
  <si>
    <t>Chỉ đạo, triển khai thực hiện có hiệu quả các hoạt động trọng tâm của liên đội, chi đội, đội viên theo chỉ đạo cấp Huyện</t>
  </si>
  <si>
    <t>STT</t>
  </si>
  <si>
    <t>I. Phong trào thiếu nhi thành phố làm theo 5 điều Bác Hồ dạy</t>
  </si>
  <si>
    <t>1. Chương trình “Tự hào truyền thống – Tiếp bước cha anh”:</t>
  </si>
  <si>
    <t>Tham gia hoạt động cấp Huyện:</t>
  </si>
  <si>
    <t>Hoạt động tại liên đội:</t>
  </si>
  <si>
    <t>2. Chương trình “Học tập sáng tạo – Vươn tới tương lai”:</t>
  </si>
  <si>
    <t>3. Chương trình “Rèn luyện chăm ngoan – Thiếu nhi sẵn sàng”:</t>
  </si>
  <si>
    <t>4. Chương trình “Làm nghìn việc tốt – Hoa thơm dâng Bác”:</t>
  </si>
  <si>
    <t>II. Hoạt động bảo vê, chăm sóc, giáo dục thiếu nhi</t>
  </si>
  <si>
    <t>Mô hình, giải pháp:</t>
  </si>
  <si>
    <t>III. Công tác xây dựng Đội</t>
  </si>
  <si>
    <t>1. Công tác Sao Nhi đồng:</t>
  </si>
  <si>
    <t>2. Công tác đội viên:</t>
  </si>
  <si>
    <t>3. Công tác Chỉ huy Đội:</t>
  </si>
  <si>
    <t>4. Xây dựng liên đội, chi đội:</t>
  </si>
  <si>
    <t>5. Mô hình, giải pháp</t>
  </si>
  <si>
    <t>IV. Công tác phụ trách Đội:</t>
  </si>
  <si>
    <t>V. Công tác tham mưu, phối hợp, chỉ đạo</t>
  </si>
  <si>
    <t>Tổng điểm: 1000 điểm</t>
  </si>
  <si>
    <t>Hội thi trực tuyến tìm hiểu về lịch sử, địa danh huyện Bình Chánh đến đội viên, học sinh.</t>
  </si>
  <si>
    <t xml:space="preserve">Đảm bảo 100% Liên đội khối tiểu học tổ chức Ngày hội Thiếu nhi vui khỏe và 100% Liên đội khối trung học cơ sở tổ chức Hội trại “Vững bước tiến lên Đoàn” vào tháng 3/2017. </t>
  </si>
  <si>
    <t>Thực hiện công tác Trần Quốc Toản: tổ chức các hoạt động đền ơn đáp nghĩa, thăm hỏi Mẹ Việt Nam Anh hùng, gia đình thương binh liệt sĩ, gia đình chính sách, có công cách mạng, như “Hành trình về địa chỉ Đỏ”, “Hành trình đến với bảo tàng”, Hành trình “Du lịch học sử”, Hành trình “Về với cội nguồn”...</t>
  </si>
  <si>
    <t>Tổ chức các hoạt động hưởng ứng kỷ niệm 86 năm Ngày thành lập Đoàn TNCS Hồ Chí Minh (26/3/2017) và đợt hoạt động 76 năm Ngày thành lập Đội TNTP Hồ Chí Minh (15/5/2017).</t>
  </si>
  <si>
    <t>Tổ chức các cuộc thi, sân khấu hóa tìm hiểu lịch sử truyền thống Huyện Hình Chánh anh hùng, tìm hiểu về danh nhân, địa danh mà trường mang tên</t>
  </si>
  <si>
    <t xml:space="preserve">Hội thi vẽ tranh Nhành cọ non, </t>
  </si>
  <si>
    <t>Ngày hội “Khoa học với đời sống” cho đội viên học sinh cấp huyện</t>
  </si>
  <si>
    <t xml:space="preserve">Đảm bảo 100% liên đội tham mưu tổ chức chương trình “Thắp sáng ước mơ thiếu nhi Việt Nam” gắn với giao lưu gương tiêu biểu trong học tập và rèn luyện. </t>
  </si>
  <si>
    <t xml:space="preserve">Đảm bảo 100% liên đội đăng ký tham gia phong trào “Đọc và làm theo báo Đội” </t>
  </si>
  <si>
    <t xml:space="preserve">Tổ chức các hoạt động các câu lạc bộ học thuật, câu lạc bộ sáng tạo trong trường học gắn với nâng cao chất lượng học tập và khả năng sáng tạo của đội viên, thiếu nhi. </t>
  </si>
  <si>
    <t xml:space="preserve">Tham gia tập luyện 16 tư thế võ Bác Hồ cho giáo viên Thể dục các trường tiểu học, trung học cơ sở   </t>
  </si>
  <si>
    <t>Tham gia Liên hoan Thể dục nhịp điệu</t>
  </si>
  <si>
    <t>Tham gia Liên hoan Tiếng hát măng non</t>
  </si>
  <si>
    <t>Tham gia Liên hoan các nhóm nhảy, nhóm múa</t>
  </si>
  <si>
    <t>Tham gia Hội thi Nghi thức Đội TNTP Hồ Chí Minh khối tiểu học và trung học cơ sở</t>
  </si>
  <si>
    <t>Tuyên truyền pháp luật, phổ biến luật Trẻ em đến đội viên, học sinh. phát động “Mỗi đội viên, học sinh là một tuyên truyền viên về an toàn giao thông và bảo vệ môi trường”..</t>
  </si>
  <si>
    <t>Tổ chức Hội thi Nghi thức Đội TNTP Hồ Chí Minh cấp liên đội.</t>
  </si>
  <si>
    <t>Tổ chức hoạt động hành trình du khảo, trại rèn luyện kỹ năng trong và ngoài nhà trường dành cho đội viên, học sinh; tổ chức Hành trình trải nghiệm giá trị cuộc sống cho đội viên, thiếu nhi.</t>
  </si>
  <si>
    <t>Đảm bảo 100% các liên đội tiếp tục cũng cố, duy trì câu lạc bộ kỹ năng trong trường</t>
  </si>
  <si>
    <t>Triển khai hướng dẫn cho đội viên, học sinh tập luyện “16 thế võ Bác Hồ” gắn với việc thực hiện thể dục giữa giờ ra chơi. Đồng thời phát động “Mỗi đội viên, thiếu nhi tham gia rèn luyện một môn thể thao”.</t>
  </si>
  <si>
    <t>Tổ chức phát động hưởng ứng chủ đề năm học</t>
  </si>
  <si>
    <t>Tham gia đại hội cháu ngoan Bác Hồ cấp Huyện</t>
  </si>
  <si>
    <t xml:space="preserve">Thực hiện phong trào học tập và làm theo lời Bác trong đội viên, học sinh, tuyên dương và nhân rộng các gương “Tuổi nhỏ làm việc nhỏ”; gương “Cháu ngoan Bác Hồ”, thiếu nhi dũng cảm, đội viên hiếu thảo… </t>
  </si>
  <si>
    <t>Triển khai đến chi đội lớp thực hiện phong trào “30 phút vì Liên đội em xanh, sạch, đẹp” bằng những sản phẩm cụ thể: tổ chức dọn dẹp vệ sinh, trồng và chăm sóc cây xanh, trang trí phòng học,…</t>
  </si>
  <si>
    <t>Tổ chức các ngày hội “Em yêu môi trường xanh”, “Em yêu thiên nhiên” gắn với giáo dục ý thức bảo vệ môi trường, giữ gìn vệ sinh chung cho đội viên, học sinh.</t>
  </si>
  <si>
    <t xml:space="preserve">Mỗi chi đội, liên đội thực hiện 01 công trình măng non “Thiếu nhi làm theo lời Bác”. </t>
  </si>
  <si>
    <t>Liên đội thực hiện chương trình Góc học tập tặng bạn “Mỗi liên đội 01 góc học tập tặng đội viên, học sinh có hoàn cảnh khó khăn”.</t>
  </si>
  <si>
    <t xml:space="preserve">Liên đội phát động phong trào Kế hoạch nhỏ và tổ chức Ngày hội “Em là chiến sỹ nhỏ cần, kiệm” </t>
  </si>
  <si>
    <t>Tham gia Đại hội Cháu ngoan Bác Hồ năm 2017</t>
  </si>
  <si>
    <t xml:space="preserve">Tham gia Liên hoan “Dũng sỹ nhỏ cần, kiệm” </t>
  </si>
  <si>
    <t>Tổ chức các hoạt động tuyên truyền, tập huấn cho đội viên học sinh về các kỹ năng ứng xử, phòng tránh khi bị ngược đãi, xâm hại...</t>
  </si>
  <si>
    <t>Công tác phối hợp chuyển giao lực lượng chỉ huy đội giữa khối TH và THCS; giữa THCS và THPT</t>
  </si>
  <si>
    <t xml:space="preserve">Mô hình, giải pháp sáng tạo </t>
  </si>
  <si>
    <t>VI. Công tác chỉ đạo</t>
  </si>
  <si>
    <t>VII. Hoạt động cấp cụm liên đội</t>
  </si>
  <si>
    <t>VIII. Công trình Măng non:</t>
  </si>
  <si>
    <t>THANG ĐiỂM ĐỘI 2016 - 2017</t>
  </si>
  <si>
    <t>IX.  ĐIỂM CỘNG HOẶC ĐIỂM TRỪ (Theo đánh giá của HĐĐ Huyện và ủy viên Hội đồng Đội phụ trách cụm tuy nhiên tổng điểm  không được quá 1.000 điểm)</t>
  </si>
  <si>
    <t xml:space="preserve"> Tổ chức các hoạt động giáo dục kỹ năng thực hành xã hội gắn với các chương trình như “Một ngày em tập làm chiến sĩ phòng cháy chữa cháy”, “Một ngày em tập làm chiến sĩ cảnh sát giao thông”, “Một ngày em làm nông dân”, “Phóng viên nhí”, “Đội phát thanh măng non”…</t>
  </si>
  <si>
    <t>Hội thi trực tuyến “Em yêu Tổ quốc Việt Nam” năm 2017 do Hội đồng Đội Thành phố tổ chức 
Hội thi trực tuyến "Em yêu khoa học" (đối với khối THCS)</t>
  </si>
  <si>
    <t>Có tham gia đợt hoạt động kỷ niệm 86 năm Ngày thành lập Đoàn TNCS Hồ Chí Minh (26/3/2017) và đợt hoạt động 76 năm Ngày thành lập Đội TNTP Hồ Chí Minh (19/5/2017).</t>
  </si>
  <si>
    <t>Hội thi sáng tác văn học “Ước mơ hồng”</t>
  </si>
  <si>
    <t>Tham gia Hội thi Tiếng anh cho đội viên, học sinh nhằm phát động phong trào học tập, trau dồi kỹ năng ngoại ngữ cho thiếu nhi. 
Liên hoan Olympic các chuyên hiệu rèn luyện đội viên</t>
  </si>
  <si>
    <t>Tổ chức Liên hoan Cháu ngoan Bác Hồ năm 2017 một cách thiết thực hiệu quả.</t>
  </si>
  <si>
    <t xml:space="preserve">Hội thi Chỉ huy Đội giỏi </t>
  </si>
  <si>
    <t>Nêu kết quả việc thực hiện tổng kết công tác Đội và phong trào thiếu nhi năm học 2016 – 2017. Công tác chỉ đạo hoạt động các chi đội</t>
  </si>
  <si>
    <t>Triển khai thực hiện có hiệu quả công trình "góc học tập tặng bạn" cấp liên đội</t>
  </si>
  <si>
    <t>An Phú Tây 2</t>
  </si>
  <si>
    <t>CS</t>
  </si>
  <si>
    <t>H</t>
  </si>
  <si>
    <t>Tân Nhựt 6</t>
  </si>
  <si>
    <t>Trần Nhân Tôn</t>
  </si>
  <si>
    <t>Tân Kiên</t>
  </si>
  <si>
    <t>Tân Nhựt</t>
  </si>
  <si>
    <t>*</t>
  </si>
  <si>
    <t>An Phú Tây</t>
  </si>
  <si>
    <t>Bình Chánh</t>
  </si>
  <si>
    <t>TH Tân Túc</t>
  </si>
  <si>
    <t>Tổ chức sinh hoạt chủ điểm theo quy định
Đợt 1: Chủ đề “Vững bước tiến lên Đoàn” (tháng 3/2017).
Đợt 2: Chủ đề “Rạng ngời trang sử Đội” (tháng 5/2017).</t>
  </si>
  <si>
    <r>
      <t>Chương trình “Măng non sẵn sàng vì biển đảo quê hương”, tìm hiểu chủ quyền biên giới, biển đảo Việt Nam,</t>
    </r>
    <r>
      <rPr>
        <i/>
        <sz val="11"/>
        <color theme="1"/>
        <rFont val="Times New Roman"/>
        <family val="1"/>
      </rPr>
      <t xml:space="preserve"> </t>
    </r>
    <r>
      <rPr>
        <sz val="11"/>
        <color theme="1"/>
        <rFont val="Times New Roman"/>
        <family val="1"/>
      </rPr>
      <t>tổ chức cho các em tham quan, tìm hiểu, giao lưu với các chiến sĩ đang làm nhiệm vụ tại các vùng biên giới, biển đảo…</t>
    </r>
  </si>
  <si>
    <r>
      <rPr>
        <b/>
        <i/>
        <sz val="11"/>
        <color theme="1"/>
        <rFont val="Times New Roman"/>
        <family val="1"/>
      </rPr>
      <t>Liệt kê:</t>
    </r>
    <r>
      <rPr>
        <sz val="11"/>
        <color theme="1"/>
        <rFont val="Times New Roman"/>
        <family val="1"/>
      </rPr>
      <t xml:space="preserve">
-Tham gia giám sát và phản biện xã hội với hoạt động thiếu nhi
-Tổ chức sân chơi định kỳ dành cho thiếu nhi</t>
    </r>
  </si>
  <si>
    <r>
      <rPr>
        <b/>
        <i/>
        <sz val="11"/>
        <color theme="1"/>
        <rFont val="Times New Roman"/>
        <family val="1"/>
      </rPr>
      <t>Liệt kê:</t>
    </r>
    <r>
      <rPr>
        <sz val="11"/>
        <color theme="1"/>
        <rFont val="Times New Roman"/>
        <family val="1"/>
      </rPr>
      <t xml:space="preserve">
-Bồi dưỡng tập huấn Phụ trách Sao 
-Bồi dưỡng tập huấn Phụ trách Lớp Nhi đồng
-Thực hiện chương trình Dự bị đội viên</t>
    </r>
  </si>
  <si>
    <r>
      <rPr>
        <b/>
        <i/>
        <sz val="11"/>
        <color theme="1"/>
        <rFont val="Times New Roman"/>
        <family val="1"/>
      </rPr>
      <t>Liệt kê:</t>
    </r>
    <r>
      <rPr>
        <sz val="11"/>
        <color theme="1"/>
        <rFont val="Times New Roman"/>
        <family val="1"/>
      </rPr>
      <t xml:space="preserve">
-Triển khai, thực hiện chương trình Rèn luyện đội viên
-Kết nạp đội viên theo quy định
-Trưởng thành Đội và chuyển giao Đội viên trưởng thành</t>
    </r>
  </si>
  <si>
    <r>
      <rPr>
        <b/>
        <i/>
        <sz val="11"/>
        <color theme="1"/>
        <rFont val="Times New Roman"/>
        <family val="1"/>
      </rPr>
      <t>Liệt kê:</t>
    </r>
    <r>
      <rPr>
        <sz val="11"/>
        <color theme="1"/>
        <rFont val="Times New Roman"/>
        <family val="1"/>
      </rPr>
      <t xml:space="preserve">
-Tập huấn Chỉ huy Đội liên đội, 
-Tham gia tập huấn Chỉ huy Đội cấp Huyện
- Tham gia hoạt động của Câu lạc bộ Chỉ huy Đội</t>
    </r>
  </si>
  <si>
    <r>
      <rPr>
        <b/>
        <i/>
        <sz val="11"/>
        <color theme="1"/>
        <rFont val="Times New Roman"/>
        <family val="1"/>
      </rPr>
      <t>Liệt kê:</t>
    </r>
    <r>
      <rPr>
        <sz val="11"/>
        <color theme="1"/>
        <rFont val="Times New Roman"/>
        <family val="1"/>
      </rPr>
      <t xml:space="preserve">
-Thực hiện xây dựng “Liên đội, chi đội 3 tốt”
-Đại hội, Hội nghị chi đội
-Đại hội, Hội nghị liên đội và tham gia Lễ trao Quyết định công nhận Ban Chỉ huy liên đội</t>
    </r>
  </si>
  <si>
    <r>
      <rPr>
        <b/>
        <i/>
        <sz val="11"/>
        <color theme="1"/>
        <rFont val="Times New Roman"/>
        <family val="1"/>
      </rPr>
      <t>Liệt kê:</t>
    </r>
    <r>
      <rPr>
        <sz val="11"/>
        <color theme="1"/>
        <rFont val="Times New Roman"/>
        <family val="1"/>
      </rPr>
      <t xml:space="preserve">
-Thực hiện chương trình Rèn luyện phụ trách Đội
- Tham gia hoạt động Câu lạc bộ phụ trách thiếu nhi địa bàn dân cư
-Trang bị đồng phục, tài liệu kỹ năng nghiệp vụ </t>
    </r>
  </si>
  <si>
    <t>Không có kế hoạch tổ chức, chỉ thực hiện trong sân cờ</t>
  </si>
  <si>
    <t>Minh chứng chưa cụ thể, không đủ sức thuyết phục</t>
  </si>
  <si>
    <t>Minh chứng chưa cụ thể, không đủ sức thuyết phục và cũng không thấy nhắc đến trong báo cáo</t>
  </si>
  <si>
    <t>Chưa nêu bật nội dung trọng tâm, minh chứng giống Tân Kiên</t>
  </si>
  <si>
    <t>Chưa nêu bật nội dung trọng tâm, minh chứng giống An Phú Tây</t>
  </si>
  <si>
    <t>Không minh chứng</t>
  </si>
  <si>
    <t>Không thấy gửi kèm BC</t>
  </si>
  <si>
    <t>Đang hoàn thành</t>
  </si>
  <si>
    <t>Minh chứng không thuyết phục, không có hình ảnh chứng minh</t>
  </si>
  <si>
    <t>Không Tham gia hoạt động Câu lạc bộ phụ trách thiếu nhi địa bàn dân cư</t>
  </si>
  <si>
    <t>Trong buổi kiểm tra có báo không đạt hiệu quả</t>
  </si>
  <si>
    <t>Không đủ sức thuyết phục, không có hình ảnh minh chứng</t>
  </si>
  <si>
    <t>Không có minh chứng và giải trình</t>
  </si>
  <si>
    <t xml:space="preserve">Không có minh chứng </t>
  </si>
  <si>
    <t>chỉ có chương trình phát thanh măng non</t>
  </si>
  <si>
    <t>Giải trình không đủ sức thuyết phục</t>
  </si>
  <si>
    <t>Không có giải trình</t>
  </si>
  <si>
    <t>Không giải trình</t>
  </si>
  <si>
    <t>giải trình không cụ thể</t>
  </si>
  <si>
    <t>Không thấy MH-GP phần này</t>
  </si>
  <si>
    <t>Phát thanh măng non năm nay không thực hiện, hoạt động nội dung này chưa đa dạng và hiệu quả</t>
  </si>
  <si>
    <t>Không có kế hoạch tổ chức, chỉ trò chuyện trong Đại hội cháu ngoan Bác Hồ</t>
  </si>
  <si>
    <t>Không có</t>
  </si>
  <si>
    <t>Giải trình chưa thuyết phục, hoạt động chưa đa dạng</t>
  </si>
  <si>
    <t>Chưa nêu được tổ chức sân chơi định kỳ dành cho thiếu nhi, chỉ phối hợp đoàn xã đóng góp ý kiến và phản biện</t>
  </si>
  <si>
    <t>Mh giáo dục học sinh chưa ngoan</t>
  </si>
  <si>
    <t>MH phụ trách Sao Nhi đồng-Không công nhận</t>
  </si>
  <si>
    <t>Giải trình là đang tổng hợp danh sách</t>
  </si>
  <si>
    <t>MH công tác phụ trách Đội</t>
  </si>
  <si>
    <t>16 thế võ Bác Hồ triển khai không hiệu quả</t>
  </si>
  <si>
    <t>Giải trình không đủ sức thuyết phục, trùng với mục 34, hoạt động không đa dạng</t>
  </si>
  <si>
    <t>Minh chứng không thuyết phục</t>
  </si>
  <si>
    <t>Không có hình ảnh minh chứng</t>
  </si>
  <si>
    <t>Không có hình ảnh minh chứng, giải trình không thuyết phục</t>
  </si>
  <si>
    <t>Không có lịch hoạt động cụ thể</t>
  </si>
  <si>
    <t>Không có hình ảnh minh chứng, không có kế hoạch chứng minh</t>
  </si>
  <si>
    <t>Hoạt động chưa đa dạng</t>
  </si>
  <si>
    <t>MH sáng tạo nhằm nâng cao hiệu quả hoạt động Đội</t>
  </si>
  <si>
    <t>THANG ĐIỂM ĐỘI 2016 - 2017</t>
  </si>
  <si>
    <t>Em yêu Tổ quốc Việt Nam: có 49/381</t>
  </si>
  <si>
    <t>Ghi chú</t>
  </si>
  <si>
    <t>Không Tham gia</t>
  </si>
  <si>
    <t>Không nộp hoặc nộp không đúng tiến độ (NTN đã nộp bài cấp thành)</t>
  </si>
  <si>
    <t>Lịch hoạt động</t>
  </si>
  <si>
    <t>Nhắc nhở tại Thông báo kết quả tổ chức Hội thi</t>
  </si>
  <si>
    <t>Giải trình không đủ sức thuyết phục, trùng với mục 32</t>
  </si>
  <si>
    <t>Không có MH, GP</t>
  </si>
  <si>
    <t>Không có số liệu minh chứng</t>
  </si>
  <si>
    <t>Không thông tin HĐĐ</t>
  </si>
  <si>
    <t>GP tổ chức hoạt động giáo dục truyền thống cho học sinh</t>
  </si>
  <si>
    <t>Mô hình nuôi heo đất-Không công nhận; GP trường em xanh - sạch - đẹp</t>
  </si>
  <si>
    <t xml:space="preserve">- Mạnh (85% tổng số điểm trở lên): </t>
  </si>
  <si>
    <t xml:space="preserve">- Tiên tiến (75% đến dưới 85%): </t>
  </si>
  <si>
    <t xml:space="preserve">- Khá (65% đến dưới 75%): </t>
  </si>
  <si>
    <t xml:space="preserve">- Trung bình (50% đến dưới 65%): </t>
  </si>
  <si>
    <r>
      <t>- Yếu (50% tổng số điểm trở xuống):</t>
    </r>
    <r>
      <rPr>
        <b/>
        <sz val="14"/>
        <color theme="1"/>
        <rFont val="Times New Roman"/>
        <family val="1"/>
      </rPr>
      <t xml:space="preserve"> </t>
    </r>
  </si>
  <si>
    <t>Em yêu Tổ quốc Việt Nam: có 88/469</t>
  </si>
  <si>
    <t>Không tham gia</t>
  </si>
  <si>
    <t>không thông tin HĐĐ</t>
  </si>
  <si>
    <t>Em yêu Tổ quốc Việt Nam: có 29/429</t>
  </si>
  <si>
    <t>có 04/429</t>
  </si>
  <si>
    <t>Nhắc nhở tại Thông báo Kết quả Hội thi</t>
  </si>
  <si>
    <t>Không thấy MH hiệu quả, công nhận GP</t>
  </si>
  <si>
    <t>MH giao lưu tình thương: Không thấy kết quả</t>
  </si>
  <si>
    <t>Không báo HĐĐ</t>
  </si>
  <si>
    <t>MH Liên Đội 3 tốt</t>
  </si>
  <si>
    <t>Chế độ thông tin báo cáo chưa đúng thời hạn và đạt yêu cầu, không báo cáo đợt hoạt động (SHCĐ, CNBH,…)</t>
  </si>
  <si>
    <t>Không gửi minh chứng bằng hình ảnh, thời hạn báo cáo còn chưa đảm bảo</t>
  </si>
  <si>
    <t>Chế độ thông tin báo cáo không đúng thời hạn và đạt yêu cầu, Báo cáo Không có hình ảnh minh chứng, không báo cáo các đợt hoạt động (SHCĐ, CNBH)</t>
  </si>
</sst>
</file>

<file path=xl/styles.xml><?xml version="1.0" encoding="utf-8"?>
<styleSheet xmlns="http://schemas.openxmlformats.org/spreadsheetml/2006/main">
  <fonts count="13">
    <font>
      <sz val="11"/>
      <color theme="1"/>
      <name val="Calibri"/>
      <family val="2"/>
      <scheme val="minor"/>
    </font>
    <font>
      <i/>
      <sz val="11"/>
      <color theme="1"/>
      <name val="Times New Roman"/>
      <family val="1"/>
    </font>
    <font>
      <sz val="11"/>
      <color theme="1"/>
      <name val="Times New Roman"/>
      <family val="1"/>
    </font>
    <font>
      <b/>
      <sz val="11"/>
      <color theme="1"/>
      <name val="Times New Roman"/>
      <family val="1"/>
    </font>
    <font>
      <b/>
      <sz val="11"/>
      <color rgb="FFFF0000"/>
      <name val="Times New Roman"/>
      <family val="1"/>
    </font>
    <font>
      <b/>
      <i/>
      <sz val="11"/>
      <color theme="1"/>
      <name val="Times New Roman"/>
      <family val="1"/>
    </font>
    <font>
      <sz val="11"/>
      <name val="Times New Roman"/>
      <family val="1"/>
    </font>
    <font>
      <b/>
      <sz val="11"/>
      <name val="Times New Roman"/>
      <family val="1"/>
    </font>
    <font>
      <sz val="11"/>
      <color indexed="8"/>
      <name val="Times New Roman"/>
      <family val="1"/>
    </font>
    <font>
      <sz val="11"/>
      <color rgb="FFFF0000"/>
      <name val="Times New Roman"/>
      <family val="1"/>
    </font>
    <font>
      <sz val="12"/>
      <color theme="1"/>
      <name val="Times New Roman"/>
      <family val="1"/>
    </font>
    <font>
      <sz val="14"/>
      <color theme="1"/>
      <name val="Times New Roman"/>
      <family val="1"/>
    </font>
    <font>
      <b/>
      <sz val="14"/>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9"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Font="1" applyFill="1" applyBorder="1" applyAlignment="1">
      <alignment vertical="center" wrapText="1"/>
    </xf>
    <xf numFmtId="0" fontId="9" fillId="0" borderId="0" xfId="0" applyFont="1" applyFill="1" applyAlignment="1">
      <alignment vertical="center" wrapText="1"/>
    </xf>
    <xf numFmtId="0" fontId="4" fillId="0" borderId="1"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0" borderId="0" xfId="0" applyFont="1" applyFill="1" applyAlignment="1">
      <alignment horizontal="center" vertical="center"/>
    </xf>
    <xf numFmtId="0" fontId="11" fillId="0" borderId="0" xfId="0" applyFont="1" applyFill="1"/>
    <xf numFmtId="0" fontId="10" fillId="0" borderId="0" xfId="0" applyFont="1" applyFill="1" applyAlignment="1">
      <alignment vertical="center"/>
    </xf>
    <xf numFmtId="0" fontId="3"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08"/>
  <sheetViews>
    <sheetView topLeftCell="A88" zoomScale="140" zoomScaleNormal="140" workbookViewId="0">
      <selection activeCell="E107" sqref="E107"/>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34.5546875" style="1" customWidth="1"/>
    <col min="7" max="16384" width="9.109375" style="1"/>
  </cols>
  <sheetData>
    <row r="1" spans="1:6">
      <c r="A1" s="43" t="s">
        <v>151</v>
      </c>
      <c r="B1" s="43"/>
      <c r="C1" s="43"/>
      <c r="D1" s="43"/>
      <c r="E1" s="43"/>
    </row>
    <row r="2" spans="1:6" ht="55.5" customHeight="1">
      <c r="A2" s="44" t="s">
        <v>28</v>
      </c>
      <c r="B2" s="44" t="s">
        <v>0</v>
      </c>
      <c r="C2" s="46" t="s">
        <v>1</v>
      </c>
      <c r="D2" s="41" t="s">
        <v>103</v>
      </c>
      <c r="E2" s="39"/>
      <c r="F2" s="32" t="s">
        <v>153</v>
      </c>
    </row>
    <row r="3" spans="1:6">
      <c r="A3" s="45"/>
      <c r="B3" s="45"/>
      <c r="C3" s="47"/>
      <c r="D3" s="31" t="s">
        <v>95</v>
      </c>
      <c r="E3" s="31" t="s">
        <v>96</v>
      </c>
      <c r="F3" s="6"/>
    </row>
    <row r="4" spans="1:6">
      <c r="A4" s="2">
        <v>1</v>
      </c>
      <c r="B4" s="3" t="s">
        <v>29</v>
      </c>
      <c r="C4" s="19">
        <f>SUM(C5,C16,C26,C40,C54)</f>
        <v>315</v>
      </c>
      <c r="D4" s="19">
        <v>316</v>
      </c>
      <c r="E4" s="49">
        <f>'CUM II'!E4</f>
        <v>259</v>
      </c>
      <c r="F4" s="6"/>
    </row>
    <row r="5" spans="1:6">
      <c r="A5" s="2">
        <v>2</v>
      </c>
      <c r="B5" s="3" t="s">
        <v>30</v>
      </c>
      <c r="C5" s="32">
        <f>SUM(C6,C10)</f>
        <v>70</v>
      </c>
      <c r="D5" s="32">
        <f>SUM(D6,D10)</f>
        <v>70</v>
      </c>
      <c r="E5" s="49">
        <f>'CUM II'!E5</f>
        <v>49</v>
      </c>
      <c r="F5" s="6"/>
    </row>
    <row r="6" spans="1:6">
      <c r="A6" s="2">
        <v>3</v>
      </c>
      <c r="B6" s="3" t="s">
        <v>31</v>
      </c>
      <c r="C6" s="2">
        <f>SUM(C7,C8,C9)</f>
        <v>35</v>
      </c>
      <c r="D6" s="2">
        <f>SUM(D7,D8,D9)</f>
        <v>35</v>
      </c>
      <c r="E6" s="49">
        <f>'CUM II'!E6</f>
        <v>14</v>
      </c>
      <c r="F6" s="6"/>
    </row>
    <row r="7" spans="1:6" ht="41.4">
      <c r="A7" s="2">
        <v>4</v>
      </c>
      <c r="B7" s="4" t="s">
        <v>86</v>
      </c>
      <c r="C7" s="2">
        <v>10</v>
      </c>
      <c r="D7" s="2">
        <v>10</v>
      </c>
      <c r="E7" s="49">
        <f>'CUM II'!E7</f>
        <v>4</v>
      </c>
      <c r="F7" s="6" t="s">
        <v>152</v>
      </c>
    </row>
    <row r="8" spans="1:6" ht="27.6">
      <c r="A8" s="2">
        <v>5</v>
      </c>
      <c r="B8" s="4" t="s">
        <v>47</v>
      </c>
      <c r="C8" s="2">
        <v>15</v>
      </c>
      <c r="D8" s="2">
        <v>15</v>
      </c>
      <c r="E8" s="49">
        <f>'CUM II'!E8</f>
        <v>0</v>
      </c>
      <c r="F8" s="6" t="s">
        <v>154</v>
      </c>
    </row>
    <row r="9" spans="1:6" ht="41.4">
      <c r="A9" s="2">
        <v>6</v>
      </c>
      <c r="B9" s="6" t="s">
        <v>87</v>
      </c>
      <c r="C9" s="2">
        <v>10</v>
      </c>
      <c r="D9" s="2">
        <v>10</v>
      </c>
      <c r="E9" s="49">
        <f>'CUM II'!E9</f>
        <v>10</v>
      </c>
      <c r="F9" s="6"/>
    </row>
    <row r="10" spans="1:6">
      <c r="A10" s="2">
        <v>7</v>
      </c>
      <c r="B10" s="3" t="s">
        <v>32</v>
      </c>
      <c r="C10" s="2">
        <f>SUM(C11,C12,C13,C14,C15)</f>
        <v>35</v>
      </c>
      <c r="D10" s="2">
        <f>SUM(D11,D12,D13,D14,D15)</f>
        <v>35</v>
      </c>
      <c r="E10" s="49">
        <f>'CUM II'!E10</f>
        <v>35</v>
      </c>
      <c r="F10" s="6"/>
    </row>
    <row r="11" spans="1:6" ht="27.6">
      <c r="A11" s="2">
        <v>8</v>
      </c>
      <c r="B11" s="6" t="s">
        <v>51</v>
      </c>
      <c r="C11" s="2">
        <v>5</v>
      </c>
      <c r="D11" s="2">
        <v>5</v>
      </c>
      <c r="E11" s="49">
        <f>'CUM II'!E11</f>
        <v>5</v>
      </c>
      <c r="F11" s="6"/>
    </row>
    <row r="12" spans="1:6" ht="41.4">
      <c r="A12" s="2">
        <v>9</v>
      </c>
      <c r="B12" s="4" t="s">
        <v>48</v>
      </c>
      <c r="C12" s="2">
        <v>8</v>
      </c>
      <c r="D12" s="2">
        <v>8</v>
      </c>
      <c r="E12" s="49">
        <f>'CUM II'!E12</f>
        <v>8</v>
      </c>
      <c r="F12" s="6"/>
    </row>
    <row r="13" spans="1:6" ht="69">
      <c r="A13" s="2">
        <v>10</v>
      </c>
      <c r="B13" s="4" t="s">
        <v>49</v>
      </c>
      <c r="C13" s="2">
        <v>7</v>
      </c>
      <c r="D13" s="2">
        <v>7</v>
      </c>
      <c r="E13" s="49">
        <f>'CUM II'!E13</f>
        <v>7</v>
      </c>
      <c r="F13" s="6"/>
    </row>
    <row r="14" spans="1:6" ht="55.2">
      <c r="A14" s="2">
        <v>11</v>
      </c>
      <c r="B14" s="4" t="s">
        <v>106</v>
      </c>
      <c r="C14" s="2">
        <v>5</v>
      </c>
      <c r="D14" s="2">
        <v>5</v>
      </c>
      <c r="E14" s="49">
        <f>'CUM II'!E14</f>
        <v>5</v>
      </c>
      <c r="F14" s="6"/>
    </row>
    <row r="15" spans="1:6" ht="41.4">
      <c r="A15" s="2">
        <v>12</v>
      </c>
      <c r="B15" s="6" t="s">
        <v>50</v>
      </c>
      <c r="C15" s="2">
        <v>10</v>
      </c>
      <c r="D15" s="2">
        <v>10</v>
      </c>
      <c r="E15" s="49">
        <f>'CUM II'!E15</f>
        <v>10</v>
      </c>
      <c r="F15" s="6"/>
    </row>
    <row r="16" spans="1:6">
      <c r="A16" s="2">
        <v>13</v>
      </c>
      <c r="B16" s="3" t="s">
        <v>33</v>
      </c>
      <c r="C16" s="32">
        <f>SUM(C17,C22)</f>
        <v>80</v>
      </c>
      <c r="D16" s="32">
        <f>SUM(D17,D22)</f>
        <v>80</v>
      </c>
      <c r="E16" s="49">
        <f>'CUM II'!E16</f>
        <v>65</v>
      </c>
      <c r="F16" s="6"/>
    </row>
    <row r="17" spans="1:6">
      <c r="A17" s="2">
        <v>14</v>
      </c>
      <c r="B17" s="3" t="s">
        <v>31</v>
      </c>
      <c r="C17" s="2">
        <f>SUM(C18,C19,C20,C21)</f>
        <v>40</v>
      </c>
      <c r="D17" s="2">
        <f>SUM(D18,D19,D20,D21)</f>
        <v>40</v>
      </c>
      <c r="E17" s="49">
        <f>'CUM II'!E17</f>
        <v>30</v>
      </c>
      <c r="F17" s="6"/>
    </row>
    <row r="18" spans="1:6">
      <c r="A18" s="2">
        <v>15</v>
      </c>
      <c r="B18" s="4" t="s">
        <v>52</v>
      </c>
      <c r="C18" s="2">
        <v>10</v>
      </c>
      <c r="D18" s="2">
        <v>10</v>
      </c>
      <c r="E18" s="49">
        <f>'CUM II'!E18</f>
        <v>10</v>
      </c>
      <c r="F18" s="6"/>
    </row>
    <row r="19" spans="1:6">
      <c r="A19" s="2">
        <v>16</v>
      </c>
      <c r="B19" s="4" t="s">
        <v>53</v>
      </c>
      <c r="C19" s="2">
        <v>10</v>
      </c>
      <c r="D19" s="2">
        <v>10</v>
      </c>
      <c r="E19" s="49">
        <f>'CUM II'!E19</f>
        <v>10</v>
      </c>
      <c r="F19" s="6"/>
    </row>
    <row r="20" spans="1:6" ht="27.6">
      <c r="A20" s="2">
        <v>17</v>
      </c>
      <c r="B20" s="4" t="s">
        <v>88</v>
      </c>
      <c r="C20" s="2">
        <v>10</v>
      </c>
      <c r="D20" s="2">
        <v>10</v>
      </c>
      <c r="E20" s="49">
        <f>'CUM II'!E20</f>
        <v>0</v>
      </c>
      <c r="F20" s="6" t="s">
        <v>155</v>
      </c>
    </row>
    <row r="21" spans="1:6" ht="41.4">
      <c r="A21" s="2">
        <v>18</v>
      </c>
      <c r="B21" s="6" t="s">
        <v>89</v>
      </c>
      <c r="C21" s="2">
        <v>10</v>
      </c>
      <c r="D21" s="2">
        <v>10</v>
      </c>
      <c r="E21" s="49">
        <f>'CUM II'!E21</f>
        <v>10</v>
      </c>
      <c r="F21" s="6"/>
    </row>
    <row r="22" spans="1:6">
      <c r="A22" s="2">
        <v>19</v>
      </c>
      <c r="B22" s="3" t="s">
        <v>32</v>
      </c>
      <c r="C22" s="2">
        <f>SUM(C23,C24,C25)</f>
        <v>40</v>
      </c>
      <c r="D22" s="2">
        <f>SUM(D23,D24,D25)</f>
        <v>40</v>
      </c>
      <c r="E22" s="49">
        <f>'CUM II'!E22</f>
        <v>35</v>
      </c>
      <c r="F22" s="6"/>
    </row>
    <row r="23" spans="1:6" s="7" customFormat="1" ht="41.4">
      <c r="A23" s="2">
        <v>20</v>
      </c>
      <c r="B23" s="6" t="s">
        <v>54</v>
      </c>
      <c r="C23" s="2">
        <v>15</v>
      </c>
      <c r="D23" s="2">
        <v>15</v>
      </c>
      <c r="E23" s="49">
        <f>'CUM II'!E23</f>
        <v>15</v>
      </c>
      <c r="F23" s="8"/>
    </row>
    <row r="24" spans="1:6" s="7" customFormat="1" ht="27.6">
      <c r="A24" s="2">
        <v>21</v>
      </c>
      <c r="B24" s="6" t="s">
        <v>55</v>
      </c>
      <c r="C24" s="2">
        <v>10</v>
      </c>
      <c r="D24" s="2">
        <v>10</v>
      </c>
      <c r="E24" s="49">
        <f>'CUM II'!E24</f>
        <v>10</v>
      </c>
      <c r="F24" s="8"/>
    </row>
    <row r="25" spans="1:6" s="7" customFormat="1" ht="41.4">
      <c r="A25" s="2">
        <v>22</v>
      </c>
      <c r="B25" s="4" t="s">
        <v>56</v>
      </c>
      <c r="C25" s="2">
        <v>15</v>
      </c>
      <c r="D25" s="2">
        <v>15</v>
      </c>
      <c r="E25" s="49">
        <f>'CUM II'!E25</f>
        <v>10</v>
      </c>
      <c r="F25" s="6" t="s">
        <v>156</v>
      </c>
    </row>
    <row r="26" spans="1:6">
      <c r="A26" s="2">
        <v>23</v>
      </c>
      <c r="B26" s="3" t="s">
        <v>34</v>
      </c>
      <c r="C26" s="32">
        <f>SUM(C27,C33)</f>
        <v>70</v>
      </c>
      <c r="D26" s="32">
        <v>68</v>
      </c>
      <c r="E26" s="49">
        <f>'CUM II'!E26</f>
        <v>62</v>
      </c>
      <c r="F26" s="6"/>
    </row>
    <row r="27" spans="1:6">
      <c r="A27" s="2">
        <v>24</v>
      </c>
      <c r="B27" s="3" t="s">
        <v>31</v>
      </c>
      <c r="C27" s="2">
        <f>SUM(C28:C32)</f>
        <v>30</v>
      </c>
      <c r="D27" s="2">
        <f>SUM(D28:D32)</f>
        <v>30</v>
      </c>
      <c r="E27" s="49">
        <f>'CUM II'!E27</f>
        <v>25</v>
      </c>
      <c r="F27" s="6"/>
    </row>
    <row r="28" spans="1:6" ht="27.6">
      <c r="A28" s="2">
        <v>25</v>
      </c>
      <c r="B28" s="4" t="s">
        <v>57</v>
      </c>
      <c r="C28" s="2">
        <v>5</v>
      </c>
      <c r="D28" s="2">
        <v>5</v>
      </c>
      <c r="E28" s="49">
        <f>'CUM II'!E28</f>
        <v>5</v>
      </c>
      <c r="F28" s="6"/>
    </row>
    <row r="29" spans="1:6">
      <c r="A29" s="2">
        <v>26</v>
      </c>
      <c r="B29" s="4" t="s">
        <v>58</v>
      </c>
      <c r="C29" s="2">
        <v>5</v>
      </c>
      <c r="D29" s="2">
        <v>5</v>
      </c>
      <c r="E29" s="49">
        <f>'CUM II'!E29</f>
        <v>5</v>
      </c>
      <c r="F29" s="6"/>
    </row>
    <row r="30" spans="1:6">
      <c r="A30" s="2">
        <v>27</v>
      </c>
      <c r="B30" s="4" t="s">
        <v>59</v>
      </c>
      <c r="C30" s="2">
        <v>5</v>
      </c>
      <c r="D30" s="2">
        <v>5</v>
      </c>
      <c r="E30" s="49">
        <f>'CUM II'!E30</f>
        <v>5</v>
      </c>
      <c r="F30" s="6"/>
    </row>
    <row r="31" spans="1:6">
      <c r="A31" s="2">
        <v>28</v>
      </c>
      <c r="B31" s="4" t="s">
        <v>60</v>
      </c>
      <c r="C31" s="2">
        <v>5</v>
      </c>
      <c r="D31" s="2">
        <v>5</v>
      </c>
      <c r="E31" s="49">
        <f>'CUM II'!E31</f>
        <v>5</v>
      </c>
      <c r="F31" s="6"/>
    </row>
    <row r="32" spans="1:6" ht="27.6">
      <c r="A32" s="2">
        <v>29</v>
      </c>
      <c r="B32" s="4" t="s">
        <v>61</v>
      </c>
      <c r="C32" s="2">
        <v>10</v>
      </c>
      <c r="D32" s="2">
        <v>10</v>
      </c>
      <c r="E32" s="49">
        <f>'CUM II'!E32</f>
        <v>5</v>
      </c>
      <c r="F32" s="6" t="s">
        <v>157</v>
      </c>
    </row>
    <row r="33" spans="1:6">
      <c r="A33" s="2">
        <v>30</v>
      </c>
      <c r="B33" s="3" t="s">
        <v>32</v>
      </c>
      <c r="C33" s="2">
        <f>SUM(C34,C35,C36,C37,C38,C39)</f>
        <v>40</v>
      </c>
      <c r="D33" s="2">
        <f>SUM(D34,D35,D36,D37,D38,D39)</f>
        <v>40</v>
      </c>
      <c r="E33" s="49">
        <f>'CUM II'!E33</f>
        <v>37</v>
      </c>
      <c r="F33" s="6"/>
    </row>
    <row r="34" spans="1:6" ht="27.6">
      <c r="A34" s="2">
        <v>31</v>
      </c>
      <c r="B34" s="4" t="s">
        <v>65</v>
      </c>
      <c r="C34" s="2">
        <v>4</v>
      </c>
      <c r="D34" s="2">
        <v>4</v>
      </c>
      <c r="E34" s="49">
        <f>'CUM II'!E34</f>
        <v>4</v>
      </c>
      <c r="F34" s="6"/>
    </row>
    <row r="35" spans="1:6" ht="55.2">
      <c r="A35" s="2">
        <v>32</v>
      </c>
      <c r="B35" s="4" t="s">
        <v>85</v>
      </c>
      <c r="C35" s="2">
        <v>10</v>
      </c>
      <c r="D35" s="2">
        <v>10</v>
      </c>
      <c r="E35" s="49">
        <f>'CUM II'!E35</f>
        <v>7</v>
      </c>
      <c r="F35" s="6" t="s">
        <v>143</v>
      </c>
    </row>
    <row r="36" spans="1:6" s="7" customFormat="1" ht="41.4">
      <c r="A36" s="2">
        <v>33</v>
      </c>
      <c r="B36" s="4" t="s">
        <v>66</v>
      </c>
      <c r="C36" s="2">
        <v>10</v>
      </c>
      <c r="D36" s="2">
        <v>10</v>
      </c>
      <c r="E36" s="49">
        <f>'CUM II'!E36</f>
        <v>10</v>
      </c>
      <c r="F36" s="8"/>
    </row>
    <row r="37" spans="1:6" ht="41.4">
      <c r="A37" s="2">
        <v>34</v>
      </c>
      <c r="B37" s="4" t="s">
        <v>64</v>
      </c>
      <c r="C37" s="2">
        <v>4</v>
      </c>
      <c r="D37" s="2">
        <v>4</v>
      </c>
      <c r="E37" s="49">
        <f>'CUM II'!E37</f>
        <v>4</v>
      </c>
      <c r="F37" s="6" t="s">
        <v>158</v>
      </c>
    </row>
    <row r="38" spans="1:6" ht="41.4">
      <c r="A38" s="2">
        <v>35</v>
      </c>
      <c r="B38" s="4" t="s">
        <v>62</v>
      </c>
      <c r="C38" s="2">
        <v>2</v>
      </c>
      <c r="D38" s="2">
        <v>2</v>
      </c>
      <c r="E38" s="49">
        <f>'CUM II'!E38</f>
        <v>2</v>
      </c>
      <c r="F38" s="6"/>
    </row>
    <row r="39" spans="1:6">
      <c r="A39" s="2">
        <v>36</v>
      </c>
      <c r="B39" s="4" t="s">
        <v>63</v>
      </c>
      <c r="C39" s="2">
        <v>10</v>
      </c>
      <c r="D39" s="2">
        <v>10</v>
      </c>
      <c r="E39" s="49">
        <f>'CUM II'!E39</f>
        <v>10</v>
      </c>
      <c r="F39" s="6"/>
    </row>
    <row r="40" spans="1:6">
      <c r="A40" s="2">
        <v>37</v>
      </c>
      <c r="B40" s="3" t="s">
        <v>35</v>
      </c>
      <c r="C40" s="32">
        <f>SUM(C41,C44)</f>
        <v>75</v>
      </c>
      <c r="D40" s="32">
        <v>80</v>
      </c>
      <c r="E40" s="49">
        <f>'CUM II'!E40</f>
        <v>75</v>
      </c>
      <c r="F40" s="6"/>
    </row>
    <row r="41" spans="1:6">
      <c r="A41" s="2">
        <v>38</v>
      </c>
      <c r="B41" s="3" t="s">
        <v>31</v>
      </c>
      <c r="C41" s="2">
        <v>20</v>
      </c>
      <c r="D41" s="2">
        <v>20</v>
      </c>
      <c r="E41" s="49">
        <f>'CUM II'!E41</f>
        <v>20</v>
      </c>
      <c r="F41" s="6"/>
    </row>
    <row r="42" spans="1:6">
      <c r="A42" s="2">
        <v>39</v>
      </c>
      <c r="B42" s="6" t="s">
        <v>75</v>
      </c>
      <c r="C42" s="2">
        <v>10</v>
      </c>
      <c r="D42" s="2">
        <v>10</v>
      </c>
      <c r="E42" s="49">
        <f>'CUM II'!E42</f>
        <v>10</v>
      </c>
      <c r="F42" s="6"/>
    </row>
    <row r="43" spans="1:6">
      <c r="A43" s="2">
        <v>40</v>
      </c>
      <c r="B43" s="6" t="s">
        <v>76</v>
      </c>
      <c r="C43" s="2">
        <v>10</v>
      </c>
      <c r="D43" s="2">
        <v>10</v>
      </c>
      <c r="E43" s="49">
        <f>'CUM II'!E43</f>
        <v>5</v>
      </c>
      <c r="F43" s="6" t="s">
        <v>130</v>
      </c>
    </row>
    <row r="44" spans="1:6">
      <c r="A44" s="2">
        <v>41</v>
      </c>
      <c r="B44" s="3" t="s">
        <v>32</v>
      </c>
      <c r="C44" s="19">
        <v>55</v>
      </c>
      <c r="D44" s="2">
        <v>60</v>
      </c>
      <c r="E44" s="49">
        <f>'CUM II'!E44</f>
        <v>55</v>
      </c>
      <c r="F44" s="6"/>
    </row>
    <row r="45" spans="1:6" ht="41.4">
      <c r="A45" s="2">
        <v>42</v>
      </c>
      <c r="B45" s="4" t="s">
        <v>69</v>
      </c>
      <c r="C45" s="2">
        <v>4</v>
      </c>
      <c r="D45" s="2">
        <v>4</v>
      </c>
      <c r="E45" s="49">
        <f>'CUM II'!E45</f>
        <v>4</v>
      </c>
      <c r="F45" s="6"/>
    </row>
    <row r="46" spans="1:6" ht="27.6">
      <c r="A46" s="2">
        <v>43</v>
      </c>
      <c r="B46" s="4" t="s">
        <v>90</v>
      </c>
      <c r="C46" s="2">
        <v>10</v>
      </c>
      <c r="D46" s="2">
        <v>10</v>
      </c>
      <c r="E46" s="49">
        <f>'CUM II'!E46</f>
        <v>10</v>
      </c>
      <c r="F46" s="6"/>
    </row>
    <row r="47" spans="1:6" ht="41.4">
      <c r="A47" s="2">
        <v>44</v>
      </c>
      <c r="B47" s="4" t="s">
        <v>70</v>
      </c>
      <c r="C47" s="2">
        <v>4</v>
      </c>
      <c r="D47" s="2">
        <v>4</v>
      </c>
      <c r="E47" s="49">
        <f>'CUM II'!E47</f>
        <v>4</v>
      </c>
      <c r="F47" s="6"/>
    </row>
    <row r="48" spans="1:6" ht="41.4">
      <c r="A48" s="2">
        <v>45</v>
      </c>
      <c r="B48" s="6" t="s">
        <v>71</v>
      </c>
      <c r="C48" s="2">
        <v>4</v>
      </c>
      <c r="D48" s="2">
        <v>4</v>
      </c>
      <c r="E48" s="49">
        <f>'CUM II'!E48</f>
        <v>4</v>
      </c>
      <c r="F48" s="6"/>
    </row>
    <row r="49" spans="1:6">
      <c r="A49" s="2">
        <v>46</v>
      </c>
      <c r="B49" s="4" t="s">
        <v>67</v>
      </c>
      <c r="C49" s="2">
        <v>2</v>
      </c>
      <c r="D49" s="2">
        <v>2</v>
      </c>
      <c r="E49" s="49">
        <f>'CUM II'!E49</f>
        <v>2</v>
      </c>
      <c r="F49" s="6"/>
    </row>
    <row r="50" spans="1:6">
      <c r="A50" s="2">
        <v>47</v>
      </c>
      <c r="B50" s="4" t="s">
        <v>68</v>
      </c>
      <c r="C50" s="2">
        <v>8</v>
      </c>
      <c r="D50" s="2">
        <v>8</v>
      </c>
      <c r="E50" s="49">
        <f>'CUM II'!E50</f>
        <v>8</v>
      </c>
      <c r="F50" s="6"/>
    </row>
    <row r="51" spans="1:6" ht="27.6">
      <c r="A51" s="2">
        <v>48</v>
      </c>
      <c r="B51" s="6" t="s">
        <v>72</v>
      </c>
      <c r="C51" s="2">
        <v>5</v>
      </c>
      <c r="D51" s="2">
        <v>5</v>
      </c>
      <c r="E51" s="49">
        <f>'CUM II'!E51</f>
        <v>5</v>
      </c>
      <c r="F51" s="6"/>
    </row>
    <row r="52" spans="1:6" ht="27.6">
      <c r="A52" s="2">
        <v>49</v>
      </c>
      <c r="B52" s="6" t="s">
        <v>73</v>
      </c>
      <c r="C52" s="2">
        <v>10</v>
      </c>
      <c r="D52" s="2">
        <v>10</v>
      </c>
      <c r="E52" s="49">
        <f>'CUM II'!E52</f>
        <v>10</v>
      </c>
      <c r="F52" s="6"/>
    </row>
    <row r="53" spans="1:6" ht="27.6">
      <c r="A53" s="2">
        <v>50</v>
      </c>
      <c r="B53" s="6" t="s">
        <v>74</v>
      </c>
      <c r="C53" s="2">
        <v>8</v>
      </c>
      <c r="D53" s="2">
        <v>8</v>
      </c>
      <c r="E53" s="49">
        <f>'CUM II'!E53</f>
        <v>4</v>
      </c>
      <c r="F53" s="6" t="s">
        <v>131</v>
      </c>
    </row>
    <row r="54" spans="1:6" s="7" customFormat="1" ht="27.6">
      <c r="A54" s="2">
        <v>51</v>
      </c>
      <c r="B54" s="8" t="s">
        <v>43</v>
      </c>
      <c r="C54" s="32">
        <v>20</v>
      </c>
      <c r="D54" s="32">
        <v>20</v>
      </c>
      <c r="E54" s="49">
        <f>'CUM II'!E54</f>
        <v>8</v>
      </c>
      <c r="F54" s="8" t="s">
        <v>163</v>
      </c>
    </row>
    <row r="55" spans="1:6">
      <c r="A55" s="2">
        <v>52</v>
      </c>
      <c r="B55" s="3" t="s">
        <v>36</v>
      </c>
      <c r="C55" s="19">
        <f>SUM(C56,C57,C58,C59,C60)</f>
        <v>90</v>
      </c>
      <c r="D55" s="19">
        <f>SUM(D56,D57,D58,D59,D60)</f>
        <v>90</v>
      </c>
      <c r="E55" s="49">
        <f>'CUM II'!E55</f>
        <v>56</v>
      </c>
      <c r="F55" s="6"/>
    </row>
    <row r="56" spans="1:6" ht="42">
      <c r="A56" s="2">
        <v>53</v>
      </c>
      <c r="B56" s="9" t="s">
        <v>107</v>
      </c>
      <c r="C56" s="2">
        <v>40</v>
      </c>
      <c r="D56" s="2">
        <v>40</v>
      </c>
      <c r="E56" s="49">
        <f>'CUM II'!E56</f>
        <v>30</v>
      </c>
      <c r="F56" s="6" t="s">
        <v>144</v>
      </c>
    </row>
    <row r="57" spans="1:6" ht="27.6">
      <c r="A57" s="2">
        <v>54</v>
      </c>
      <c r="B57" s="10" t="s">
        <v>13</v>
      </c>
      <c r="C57" s="2">
        <v>10</v>
      </c>
      <c r="D57" s="2">
        <v>10</v>
      </c>
      <c r="E57" s="49">
        <f>'CUM II'!E57</f>
        <v>10</v>
      </c>
      <c r="F57" s="6"/>
    </row>
    <row r="58" spans="1:6" ht="27.6">
      <c r="A58" s="2">
        <v>55</v>
      </c>
      <c r="B58" s="10" t="s">
        <v>14</v>
      </c>
      <c r="C58" s="2">
        <v>10</v>
      </c>
      <c r="D58" s="2">
        <v>10</v>
      </c>
      <c r="E58" s="49">
        <f>'CUM II'!E58</f>
        <v>6</v>
      </c>
      <c r="F58" s="6" t="s">
        <v>160</v>
      </c>
    </row>
    <row r="59" spans="1:6" ht="27.6">
      <c r="A59" s="2">
        <v>56</v>
      </c>
      <c r="B59" s="4" t="s">
        <v>77</v>
      </c>
      <c r="C59" s="2">
        <v>10</v>
      </c>
      <c r="D59" s="2">
        <v>10</v>
      </c>
      <c r="E59" s="49">
        <f>'CUM II'!E59</f>
        <v>10</v>
      </c>
      <c r="F59" s="6"/>
    </row>
    <row r="60" spans="1:6">
      <c r="A60" s="2">
        <v>57</v>
      </c>
      <c r="B60" s="4" t="s">
        <v>37</v>
      </c>
      <c r="C60" s="32">
        <v>20</v>
      </c>
      <c r="D60" s="32">
        <v>20</v>
      </c>
      <c r="E60" s="49">
        <f>'CUM II'!E60</f>
        <v>0</v>
      </c>
      <c r="F60" s="6" t="s">
        <v>159</v>
      </c>
    </row>
    <row r="61" spans="1:6">
      <c r="A61" s="2">
        <v>58</v>
      </c>
      <c r="B61" s="3" t="s">
        <v>38</v>
      </c>
      <c r="C61" s="19">
        <f>SUM(C62,C66,C70,C75,C79)</f>
        <v>250</v>
      </c>
      <c r="D61" s="19">
        <v>224</v>
      </c>
      <c r="E61" s="49">
        <f>'CUM II'!E61</f>
        <v>223</v>
      </c>
      <c r="F61" s="6"/>
    </row>
    <row r="62" spans="1:6">
      <c r="A62" s="2">
        <v>59</v>
      </c>
      <c r="B62" s="3" t="s">
        <v>39</v>
      </c>
      <c r="C62" s="32">
        <f>SUM(C63,C64,C65)</f>
        <v>60</v>
      </c>
      <c r="D62" s="32">
        <v>30</v>
      </c>
      <c r="E62" s="49">
        <f>'CUM II'!E62</f>
        <v>60</v>
      </c>
      <c r="F62" s="6"/>
    </row>
    <row r="63" spans="1:6" ht="55.8">
      <c r="A63" s="2">
        <v>60</v>
      </c>
      <c r="B63" s="10" t="s">
        <v>108</v>
      </c>
      <c r="C63" s="11">
        <v>30</v>
      </c>
      <c r="D63" s="11">
        <v>30</v>
      </c>
      <c r="E63" s="49">
        <f>'CUM II'!E63</f>
        <v>30</v>
      </c>
      <c r="F63" s="6"/>
    </row>
    <row r="64" spans="1:6">
      <c r="A64" s="2">
        <v>61</v>
      </c>
      <c r="B64" s="10" t="s">
        <v>3</v>
      </c>
      <c r="C64" s="11">
        <v>10</v>
      </c>
      <c r="D64" s="11">
        <v>10</v>
      </c>
      <c r="E64" s="49">
        <f>'CUM II'!E64</f>
        <v>10</v>
      </c>
      <c r="F64" s="6"/>
    </row>
    <row r="65" spans="1:6" s="7" customFormat="1">
      <c r="A65" s="2">
        <v>62</v>
      </c>
      <c r="B65" s="10" t="s">
        <v>9</v>
      </c>
      <c r="C65" s="11">
        <v>20</v>
      </c>
      <c r="D65" s="11">
        <v>20</v>
      </c>
      <c r="E65" s="49">
        <f>'CUM II'!E65</f>
        <v>20</v>
      </c>
      <c r="F65" s="8"/>
    </row>
    <row r="66" spans="1:6">
      <c r="A66" s="2">
        <v>63</v>
      </c>
      <c r="B66" s="3" t="s">
        <v>40</v>
      </c>
      <c r="C66" s="32">
        <f>SUM(C67,C68,C69)</f>
        <v>60</v>
      </c>
      <c r="D66" s="32">
        <v>58</v>
      </c>
      <c r="E66" s="49">
        <f>'CUM II'!E66</f>
        <v>58</v>
      </c>
      <c r="F66" s="6"/>
    </row>
    <row r="67" spans="1:6" ht="55.8">
      <c r="A67" s="2">
        <v>64</v>
      </c>
      <c r="B67" s="9" t="s">
        <v>109</v>
      </c>
      <c r="C67" s="11">
        <v>30</v>
      </c>
      <c r="D67" s="11">
        <v>30</v>
      </c>
      <c r="E67" s="49">
        <f>'CUM II'!E67</f>
        <v>30</v>
      </c>
      <c r="F67" s="6"/>
    </row>
    <row r="68" spans="1:6">
      <c r="A68" s="2">
        <v>65</v>
      </c>
      <c r="B68" s="10" t="s">
        <v>15</v>
      </c>
      <c r="C68" s="11">
        <v>10</v>
      </c>
      <c r="D68" s="11">
        <v>10</v>
      </c>
      <c r="E68" s="49">
        <f>'CUM II'!E68</f>
        <v>10</v>
      </c>
      <c r="F68" s="6"/>
    </row>
    <row r="69" spans="1:6">
      <c r="A69" s="2">
        <v>66</v>
      </c>
      <c r="B69" s="10" t="s">
        <v>10</v>
      </c>
      <c r="C69" s="11">
        <v>20</v>
      </c>
      <c r="D69" s="11">
        <v>18</v>
      </c>
      <c r="E69" s="49">
        <f>'CUM II'!E69</f>
        <v>18</v>
      </c>
      <c r="F69" s="6"/>
    </row>
    <row r="70" spans="1:6">
      <c r="A70" s="2">
        <v>67</v>
      </c>
      <c r="B70" s="3" t="s">
        <v>41</v>
      </c>
      <c r="C70" s="32">
        <f>SUM(C71,C72,C73,C74)</f>
        <v>60</v>
      </c>
      <c r="D70" s="32">
        <f>SUM(D71,D72,D73,D74)</f>
        <v>60</v>
      </c>
      <c r="E70" s="49">
        <f>'CUM II'!E70</f>
        <v>55</v>
      </c>
      <c r="F70" s="6"/>
    </row>
    <row r="71" spans="1:6" ht="55.8">
      <c r="A71" s="2">
        <v>68</v>
      </c>
      <c r="B71" s="9" t="s">
        <v>110</v>
      </c>
      <c r="C71" s="11">
        <v>15</v>
      </c>
      <c r="D71" s="11">
        <v>15</v>
      </c>
      <c r="E71" s="49">
        <f>'CUM II'!E71</f>
        <v>15</v>
      </c>
      <c r="F71" s="6"/>
    </row>
    <row r="72" spans="1:6">
      <c r="A72" s="2">
        <v>69</v>
      </c>
      <c r="B72" s="10" t="s">
        <v>4</v>
      </c>
      <c r="C72" s="11">
        <v>10</v>
      </c>
      <c r="D72" s="11">
        <v>10</v>
      </c>
      <c r="E72" s="49">
        <f>'CUM II'!E72</f>
        <v>10</v>
      </c>
      <c r="F72" s="6"/>
    </row>
    <row r="73" spans="1:6">
      <c r="A73" s="2">
        <v>70</v>
      </c>
      <c r="B73" s="10" t="s">
        <v>91</v>
      </c>
      <c r="C73" s="11">
        <v>15</v>
      </c>
      <c r="D73" s="11">
        <v>15</v>
      </c>
      <c r="E73" s="49">
        <f>'CUM II'!E73</f>
        <v>15</v>
      </c>
      <c r="F73" s="6"/>
    </row>
    <row r="74" spans="1:6" ht="27.6">
      <c r="A74" s="2">
        <v>71</v>
      </c>
      <c r="B74" s="4" t="s">
        <v>78</v>
      </c>
      <c r="C74" s="2">
        <v>20</v>
      </c>
      <c r="D74" s="2">
        <v>20</v>
      </c>
      <c r="E74" s="49">
        <f>'CUM II'!E74</f>
        <v>15</v>
      </c>
      <c r="F74" s="6" t="s">
        <v>161</v>
      </c>
    </row>
    <row r="75" spans="1:6">
      <c r="A75" s="2">
        <v>72</v>
      </c>
      <c r="B75" s="3" t="s">
        <v>42</v>
      </c>
      <c r="C75" s="32">
        <f>SUM(C76,C77,C78)</f>
        <v>50</v>
      </c>
      <c r="D75" s="32">
        <f>SUM(D76,D77,D78)</f>
        <v>50</v>
      </c>
      <c r="E75" s="49">
        <f>'CUM II'!E75</f>
        <v>50</v>
      </c>
      <c r="F75" s="6"/>
    </row>
    <row r="76" spans="1:6" ht="69.599999999999994">
      <c r="A76" s="2">
        <v>73</v>
      </c>
      <c r="B76" s="9" t="s">
        <v>111</v>
      </c>
      <c r="C76" s="11">
        <v>30</v>
      </c>
      <c r="D76" s="11">
        <v>30</v>
      </c>
      <c r="E76" s="49">
        <f>'CUM II'!E76</f>
        <v>30</v>
      </c>
      <c r="F76" s="6"/>
    </row>
    <row r="77" spans="1:6" ht="41.4">
      <c r="A77" s="2">
        <v>74</v>
      </c>
      <c r="B77" s="10" t="s">
        <v>105</v>
      </c>
      <c r="C77" s="11">
        <v>10</v>
      </c>
      <c r="D77" s="11">
        <v>10</v>
      </c>
      <c r="E77" s="49">
        <f>'CUM II'!E77</f>
        <v>10</v>
      </c>
      <c r="F77" s="6"/>
    </row>
    <row r="78" spans="1:6">
      <c r="A78" s="2">
        <v>75</v>
      </c>
      <c r="B78" s="10" t="s">
        <v>26</v>
      </c>
      <c r="C78" s="11">
        <v>10</v>
      </c>
      <c r="D78" s="11">
        <v>10</v>
      </c>
      <c r="E78" s="49">
        <f>'CUM II'!E78</f>
        <v>10</v>
      </c>
      <c r="F78" s="6"/>
    </row>
    <row r="79" spans="1:6">
      <c r="A79" s="2">
        <v>76</v>
      </c>
      <c r="B79" s="3" t="s">
        <v>43</v>
      </c>
      <c r="C79" s="32">
        <v>20</v>
      </c>
      <c r="D79" s="32">
        <v>20</v>
      </c>
      <c r="E79" s="49">
        <f>'CUM II'!E79</f>
        <v>0</v>
      </c>
      <c r="F79" s="6" t="s">
        <v>159</v>
      </c>
    </row>
    <row r="80" spans="1:6">
      <c r="A80" s="2">
        <v>77</v>
      </c>
      <c r="B80" s="3" t="s">
        <v>44</v>
      </c>
      <c r="C80" s="19">
        <f>SUM(C81,C82,C83,C84,C85,C86)</f>
        <v>80</v>
      </c>
      <c r="D80" s="19">
        <v>70</v>
      </c>
      <c r="E80" s="49">
        <f>'CUM II'!E80</f>
        <v>53</v>
      </c>
      <c r="F80" s="6"/>
    </row>
    <row r="81" spans="1:6" ht="55.8">
      <c r="A81" s="2">
        <v>78</v>
      </c>
      <c r="B81" s="9" t="s">
        <v>112</v>
      </c>
      <c r="C81" s="11">
        <v>20</v>
      </c>
      <c r="D81" s="11">
        <v>20</v>
      </c>
      <c r="E81" s="49">
        <f>'CUM II'!E81</f>
        <v>15</v>
      </c>
      <c r="F81" s="6" t="s">
        <v>122</v>
      </c>
    </row>
    <row r="82" spans="1:6">
      <c r="A82" s="2">
        <v>79</v>
      </c>
      <c r="B82" s="10" t="s">
        <v>5</v>
      </c>
      <c r="C82" s="11">
        <v>10</v>
      </c>
      <c r="D82" s="11">
        <v>10</v>
      </c>
      <c r="E82" s="49">
        <f>'CUM II'!E82</f>
        <v>10</v>
      </c>
      <c r="F82" s="6"/>
    </row>
    <row r="83" spans="1:6">
      <c r="A83" s="2">
        <v>80</v>
      </c>
      <c r="B83" s="10" t="s">
        <v>6</v>
      </c>
      <c r="C83" s="11">
        <v>10</v>
      </c>
      <c r="D83" s="11">
        <v>10</v>
      </c>
      <c r="E83" s="49">
        <f>'CUM II'!E83</f>
        <v>10</v>
      </c>
      <c r="F83" s="6"/>
    </row>
    <row r="84" spans="1:6" ht="27.6">
      <c r="A84" s="2">
        <v>81</v>
      </c>
      <c r="B84" s="10" t="s">
        <v>8</v>
      </c>
      <c r="C84" s="11">
        <v>10</v>
      </c>
      <c r="D84" s="11">
        <v>0</v>
      </c>
      <c r="E84" s="49">
        <f>'CUM II'!E84</f>
        <v>0</v>
      </c>
      <c r="F84" s="6"/>
    </row>
    <row r="85" spans="1:6">
      <c r="A85" s="2">
        <v>82</v>
      </c>
      <c r="B85" s="10" t="s">
        <v>7</v>
      </c>
      <c r="C85" s="11">
        <v>10</v>
      </c>
      <c r="D85" s="11">
        <v>0</v>
      </c>
      <c r="E85" s="49">
        <f>'CUM II'!E85</f>
        <v>10</v>
      </c>
      <c r="F85" s="6"/>
    </row>
    <row r="86" spans="1:6" ht="27.6">
      <c r="A86" s="2">
        <v>83</v>
      </c>
      <c r="B86" s="10" t="s">
        <v>79</v>
      </c>
      <c r="C86" s="11">
        <v>20</v>
      </c>
      <c r="D86" s="11">
        <v>20</v>
      </c>
      <c r="E86" s="49">
        <f>'CUM II'!E86</f>
        <v>8</v>
      </c>
      <c r="F86" s="6" t="s">
        <v>162</v>
      </c>
    </row>
    <row r="87" spans="1:6">
      <c r="A87" s="2">
        <v>84</v>
      </c>
      <c r="B87" s="3" t="s">
        <v>45</v>
      </c>
      <c r="C87" s="19">
        <f>SUM(C88,C89)</f>
        <v>40</v>
      </c>
      <c r="D87" s="19">
        <f>SUM(D88,D89)</f>
        <v>40</v>
      </c>
      <c r="E87" s="49">
        <f>'CUM II'!E87</f>
        <v>40</v>
      </c>
      <c r="F87" s="6"/>
    </row>
    <row r="88" spans="1:6" ht="69">
      <c r="A88" s="2">
        <v>85</v>
      </c>
      <c r="B88" s="12" t="s">
        <v>24</v>
      </c>
      <c r="C88" s="33">
        <v>30</v>
      </c>
      <c r="D88" s="33">
        <v>30</v>
      </c>
      <c r="E88" s="49">
        <f>'CUM II'!E88</f>
        <v>30</v>
      </c>
      <c r="F88" s="6"/>
    </row>
    <row r="89" spans="1:6" ht="27.6">
      <c r="A89" s="2">
        <v>86</v>
      </c>
      <c r="B89" s="12" t="s">
        <v>16</v>
      </c>
      <c r="C89" s="33">
        <v>10</v>
      </c>
      <c r="D89" s="33">
        <v>10</v>
      </c>
      <c r="E89" s="49">
        <f>'CUM II'!E89</f>
        <v>10</v>
      </c>
      <c r="F89" s="6"/>
    </row>
    <row r="90" spans="1:6">
      <c r="A90" s="2">
        <v>87</v>
      </c>
      <c r="B90" s="20" t="s">
        <v>80</v>
      </c>
      <c r="C90" s="21">
        <f>SUM(C91:C100)</f>
        <v>90</v>
      </c>
      <c r="D90" s="21">
        <v>80</v>
      </c>
      <c r="E90" s="49">
        <f>'CUM II'!E90</f>
        <v>85</v>
      </c>
      <c r="F90" s="6"/>
    </row>
    <row r="91" spans="1:6" ht="27.6">
      <c r="A91" s="2">
        <v>88</v>
      </c>
      <c r="B91" s="12" t="s">
        <v>92</v>
      </c>
      <c r="C91" s="33">
        <v>20</v>
      </c>
      <c r="D91" s="33">
        <v>20</v>
      </c>
      <c r="E91" s="49">
        <f>'CUM II'!E91</f>
        <v>20</v>
      </c>
      <c r="F91" s="6"/>
    </row>
    <row r="92" spans="1:6" ht="15" customHeight="1">
      <c r="A92" s="2">
        <v>89</v>
      </c>
      <c r="B92" s="13" t="s">
        <v>25</v>
      </c>
      <c r="C92" s="42">
        <v>40</v>
      </c>
      <c r="D92" s="50">
        <v>30</v>
      </c>
      <c r="E92" s="53">
        <f>'CUM II'!E92</f>
        <v>35</v>
      </c>
      <c r="F92" s="6"/>
    </row>
    <row r="93" spans="1:6" ht="15" customHeight="1">
      <c r="A93" s="2">
        <v>90</v>
      </c>
      <c r="B93" s="12" t="s">
        <v>17</v>
      </c>
      <c r="C93" s="42"/>
      <c r="D93" s="51"/>
      <c r="E93" s="54"/>
      <c r="F93" s="6"/>
    </row>
    <row r="94" spans="1:6" ht="15" customHeight="1">
      <c r="A94" s="2">
        <v>91</v>
      </c>
      <c r="B94" s="12" t="s">
        <v>18</v>
      </c>
      <c r="C94" s="42"/>
      <c r="D94" s="51"/>
      <c r="E94" s="54"/>
      <c r="F94" s="6"/>
    </row>
    <row r="95" spans="1:6" ht="15" customHeight="1">
      <c r="A95" s="2">
        <v>92</v>
      </c>
      <c r="B95" s="12" t="s">
        <v>19</v>
      </c>
      <c r="C95" s="42"/>
      <c r="D95" s="51"/>
      <c r="E95" s="54"/>
      <c r="F95" s="6"/>
    </row>
    <row r="96" spans="1:6" ht="15" customHeight="1">
      <c r="A96" s="2">
        <v>93</v>
      </c>
      <c r="B96" s="12" t="s">
        <v>20</v>
      </c>
      <c r="C96" s="42"/>
      <c r="D96" s="51"/>
      <c r="E96" s="54"/>
      <c r="F96" s="6"/>
    </row>
    <row r="97" spans="1:6" ht="15" customHeight="1">
      <c r="A97" s="2">
        <v>94</v>
      </c>
      <c r="B97" s="12" t="s">
        <v>21</v>
      </c>
      <c r="C97" s="42"/>
      <c r="D97" s="51"/>
      <c r="E97" s="54"/>
      <c r="F97" s="6"/>
    </row>
    <row r="98" spans="1:6" ht="15" customHeight="1">
      <c r="A98" s="2">
        <v>95</v>
      </c>
      <c r="B98" s="12" t="s">
        <v>22</v>
      </c>
      <c r="C98" s="42"/>
      <c r="D98" s="52"/>
      <c r="E98" s="55"/>
      <c r="F98" s="6"/>
    </row>
    <row r="99" spans="1:6" ht="27.6">
      <c r="A99" s="2">
        <v>96</v>
      </c>
      <c r="B99" s="12" t="s">
        <v>23</v>
      </c>
      <c r="C99" s="33">
        <v>20</v>
      </c>
      <c r="D99" s="33">
        <v>20</v>
      </c>
      <c r="E99" s="49">
        <f>'CUM II'!E99</f>
        <v>20</v>
      </c>
      <c r="F99" s="6"/>
    </row>
    <row r="100" spans="1:6" ht="27.6">
      <c r="A100" s="2">
        <v>97</v>
      </c>
      <c r="B100" s="13" t="s">
        <v>27</v>
      </c>
      <c r="C100" s="33">
        <v>10</v>
      </c>
      <c r="D100" s="33">
        <v>10</v>
      </c>
      <c r="E100" s="49">
        <f>'CUM II'!E100</f>
        <v>10</v>
      </c>
      <c r="F100" s="6"/>
    </row>
    <row r="101" spans="1:6">
      <c r="A101" s="2">
        <v>98</v>
      </c>
      <c r="B101" s="3" t="s">
        <v>81</v>
      </c>
      <c r="C101" s="19">
        <v>50</v>
      </c>
      <c r="D101" s="19">
        <v>50</v>
      </c>
      <c r="E101" s="49">
        <f>'CUM II'!E101</f>
        <v>50</v>
      </c>
      <c r="F101" s="6"/>
    </row>
    <row r="102" spans="1:6">
      <c r="A102" s="2">
        <v>99</v>
      </c>
      <c r="B102" s="3" t="s">
        <v>82</v>
      </c>
      <c r="C102" s="19">
        <f>SUM(C103:C106)</f>
        <v>85</v>
      </c>
      <c r="D102" s="19">
        <v>70</v>
      </c>
      <c r="E102" s="49">
        <f>'CUM II'!E102</f>
        <v>85</v>
      </c>
      <c r="F102" s="6"/>
    </row>
    <row r="103" spans="1:6">
      <c r="A103" s="2">
        <v>100</v>
      </c>
      <c r="B103" s="10" t="s">
        <v>11</v>
      </c>
      <c r="C103" s="11">
        <v>20</v>
      </c>
      <c r="D103" s="11">
        <v>20</v>
      </c>
      <c r="E103" s="49">
        <f>'CUM II'!E103</f>
        <v>20</v>
      </c>
      <c r="F103" s="6"/>
    </row>
    <row r="104" spans="1:6">
      <c r="A104" s="2">
        <v>101</v>
      </c>
      <c r="B104" s="14" t="s">
        <v>2</v>
      </c>
      <c r="C104" s="11">
        <v>20</v>
      </c>
      <c r="D104" s="11">
        <v>30</v>
      </c>
      <c r="E104" s="49">
        <f>'CUM II'!E104</f>
        <v>20</v>
      </c>
      <c r="F104" s="6"/>
    </row>
    <row r="105" spans="1:6" ht="27.6">
      <c r="A105" s="2">
        <v>102</v>
      </c>
      <c r="B105" s="14" t="s">
        <v>93</v>
      </c>
      <c r="C105" s="11">
        <v>20</v>
      </c>
      <c r="D105" s="11">
        <v>20</v>
      </c>
      <c r="E105" s="49">
        <f>'CUM II'!E105</f>
        <v>20</v>
      </c>
      <c r="F105" s="6"/>
    </row>
    <row r="106" spans="1:6">
      <c r="A106" s="2">
        <v>103</v>
      </c>
      <c r="B106" s="10" t="s">
        <v>12</v>
      </c>
      <c r="C106" s="11">
        <v>25</v>
      </c>
      <c r="D106" s="11">
        <v>30</v>
      </c>
      <c r="E106" s="49">
        <f>'CUM II'!E106</f>
        <v>25</v>
      </c>
      <c r="F106" s="6"/>
    </row>
    <row r="107" spans="1:6" ht="41.4">
      <c r="A107" s="2">
        <v>104</v>
      </c>
      <c r="B107" s="20" t="s">
        <v>84</v>
      </c>
      <c r="C107" s="22"/>
      <c r="D107" s="22"/>
      <c r="E107" s="49"/>
      <c r="F107" s="6"/>
    </row>
    <row r="108" spans="1:6">
      <c r="A108" s="2">
        <v>105</v>
      </c>
      <c r="B108" s="3" t="s">
        <v>46</v>
      </c>
      <c r="C108" s="19">
        <f>SUM(C102,C101,C90,C87,C80,C61,C55,C4)</f>
        <v>1000</v>
      </c>
      <c r="D108" s="19">
        <v>976</v>
      </c>
      <c r="E108" s="49">
        <f>'CUM II'!E108</f>
        <v>851</v>
      </c>
      <c r="F108" s="6"/>
    </row>
  </sheetData>
  <mergeCells count="8">
    <mergeCell ref="C92:C98"/>
    <mergeCell ref="A1:E1"/>
    <mergeCell ref="A2:A3"/>
    <mergeCell ref="B2:B3"/>
    <mergeCell ref="C2:C3"/>
    <mergeCell ref="D2:E2"/>
    <mergeCell ref="D92:D98"/>
    <mergeCell ref="E92:E98"/>
  </mergeCells>
  <pageMargins left="0.45" right="0.45" top="0.5" bottom="0.5" header="0.3" footer="0.05"/>
  <pageSetup paperSize="9" orientation="portrait" r:id="rId1"/>
</worksheet>
</file>

<file path=xl/worksheets/sheet2.xml><?xml version="1.0" encoding="utf-8"?>
<worksheet xmlns="http://schemas.openxmlformats.org/spreadsheetml/2006/main" xmlns:r="http://schemas.openxmlformats.org/officeDocument/2006/relationships">
  <dimension ref="A1:F108"/>
  <sheetViews>
    <sheetView topLeftCell="A67" zoomScale="120" zoomScaleNormal="120" workbookViewId="0">
      <selection activeCell="F77" sqref="F77"/>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36.21875" style="1" customWidth="1"/>
    <col min="7" max="16384" width="9.109375" style="1"/>
  </cols>
  <sheetData>
    <row r="1" spans="1:6">
      <c r="A1" s="43" t="s">
        <v>83</v>
      </c>
      <c r="B1" s="43"/>
      <c r="C1" s="43"/>
      <c r="D1" s="43"/>
      <c r="E1" s="43"/>
    </row>
    <row r="2" spans="1:6" ht="55.5" customHeight="1">
      <c r="A2" s="44" t="s">
        <v>28</v>
      </c>
      <c r="B2" s="44" t="s">
        <v>0</v>
      </c>
      <c r="C2" s="46" t="s">
        <v>1</v>
      </c>
      <c r="D2" s="39" t="s">
        <v>102</v>
      </c>
      <c r="E2" s="59"/>
      <c r="F2" s="41" t="s">
        <v>153</v>
      </c>
    </row>
    <row r="3" spans="1:6">
      <c r="A3" s="45"/>
      <c r="B3" s="45"/>
      <c r="C3" s="47"/>
      <c r="D3" s="31" t="s">
        <v>95</v>
      </c>
      <c r="E3" s="31" t="s">
        <v>96</v>
      </c>
      <c r="F3" s="41"/>
    </row>
    <row r="4" spans="1:6">
      <c r="A4" s="2">
        <v>1</v>
      </c>
      <c r="B4" s="3" t="s">
        <v>29</v>
      </c>
      <c r="C4" s="19">
        <f>SUM(C5,C16,C26,C40,C54)</f>
        <v>315</v>
      </c>
      <c r="D4" s="19">
        <v>253</v>
      </c>
      <c r="E4" s="49">
        <f>'CUM II'!G4</f>
        <v>289</v>
      </c>
      <c r="F4" s="6"/>
    </row>
    <row r="5" spans="1:6">
      <c r="A5" s="2">
        <v>2</v>
      </c>
      <c r="B5" s="3" t="s">
        <v>30</v>
      </c>
      <c r="C5" s="32">
        <f>SUM(C6,C10)</f>
        <v>70</v>
      </c>
      <c r="D5" s="32">
        <v>67</v>
      </c>
      <c r="E5" s="49">
        <f>'CUM II'!G5</f>
        <v>67</v>
      </c>
      <c r="F5" s="6"/>
    </row>
    <row r="6" spans="1:6">
      <c r="A6" s="2">
        <v>3</v>
      </c>
      <c r="B6" s="3" t="s">
        <v>31</v>
      </c>
      <c r="C6" s="2">
        <f>SUM(C7,C8,C9)</f>
        <v>35</v>
      </c>
      <c r="D6" s="2">
        <v>32</v>
      </c>
      <c r="E6" s="49">
        <f>'CUM II'!G6</f>
        <v>32</v>
      </c>
      <c r="F6" s="6"/>
    </row>
    <row r="7" spans="1:6" ht="41.4">
      <c r="A7" s="2">
        <v>4</v>
      </c>
      <c r="B7" s="4" t="s">
        <v>86</v>
      </c>
      <c r="C7" s="2">
        <v>10</v>
      </c>
      <c r="D7" s="2">
        <v>10</v>
      </c>
      <c r="E7" s="49">
        <f>'CUM II'!G7</f>
        <v>4</v>
      </c>
      <c r="F7" s="6" t="s">
        <v>169</v>
      </c>
    </row>
    <row r="8" spans="1:6" ht="27.6">
      <c r="A8" s="2">
        <v>5</v>
      </c>
      <c r="B8" s="4" t="s">
        <v>47</v>
      </c>
      <c r="C8" s="2">
        <v>15</v>
      </c>
      <c r="D8" s="2">
        <v>14</v>
      </c>
      <c r="E8" s="49">
        <f>'CUM II'!G8</f>
        <v>0</v>
      </c>
      <c r="F8" s="6" t="s">
        <v>170</v>
      </c>
    </row>
    <row r="9" spans="1:6" ht="41.4">
      <c r="A9" s="2">
        <v>6</v>
      </c>
      <c r="B9" s="6" t="s">
        <v>87</v>
      </c>
      <c r="C9" s="2">
        <v>10</v>
      </c>
      <c r="D9" s="2">
        <v>10</v>
      </c>
      <c r="E9" s="49">
        <f>'CUM II'!G9</f>
        <v>10</v>
      </c>
      <c r="F9" s="6"/>
    </row>
    <row r="10" spans="1:6">
      <c r="A10" s="2">
        <v>7</v>
      </c>
      <c r="B10" s="3" t="s">
        <v>32</v>
      </c>
      <c r="C10" s="2">
        <f>SUM(C11,C12,C13,C14,C15)</f>
        <v>35</v>
      </c>
      <c r="D10" s="2">
        <f>SUM(D11,D12,D13,D14,D15)</f>
        <v>35</v>
      </c>
      <c r="E10" s="49">
        <f>'CUM II'!G10</f>
        <v>35</v>
      </c>
      <c r="F10" s="6"/>
    </row>
    <row r="11" spans="1:6" ht="27.6">
      <c r="A11" s="2">
        <v>8</v>
      </c>
      <c r="B11" s="6" t="s">
        <v>51</v>
      </c>
      <c r="C11" s="2">
        <v>5</v>
      </c>
      <c r="D11" s="2">
        <v>5</v>
      </c>
      <c r="E11" s="49">
        <f>'CUM II'!G11</f>
        <v>5</v>
      </c>
      <c r="F11" s="6"/>
    </row>
    <row r="12" spans="1:6" ht="41.4">
      <c r="A12" s="2">
        <v>9</v>
      </c>
      <c r="B12" s="4" t="s">
        <v>48</v>
      </c>
      <c r="C12" s="2">
        <v>8</v>
      </c>
      <c r="D12" s="2">
        <v>8</v>
      </c>
      <c r="E12" s="49">
        <f>'CUM II'!G12</f>
        <v>8</v>
      </c>
      <c r="F12" s="6"/>
    </row>
    <row r="13" spans="1:6" ht="69">
      <c r="A13" s="2">
        <v>10</v>
      </c>
      <c r="B13" s="4" t="s">
        <v>49</v>
      </c>
      <c r="C13" s="2">
        <v>7</v>
      </c>
      <c r="D13" s="2">
        <v>7</v>
      </c>
      <c r="E13" s="49">
        <f>'CUM II'!G13</f>
        <v>7</v>
      </c>
      <c r="F13" s="6"/>
    </row>
    <row r="14" spans="1:6" ht="55.2">
      <c r="A14" s="2">
        <v>11</v>
      </c>
      <c r="B14" s="4" t="s">
        <v>106</v>
      </c>
      <c r="C14" s="2">
        <v>5</v>
      </c>
      <c r="D14" s="2">
        <v>5</v>
      </c>
      <c r="E14" s="49">
        <f>'CUM II'!G14</f>
        <v>5</v>
      </c>
      <c r="F14" s="6"/>
    </row>
    <row r="15" spans="1:6" ht="41.4">
      <c r="A15" s="2">
        <v>12</v>
      </c>
      <c r="B15" s="6" t="s">
        <v>50</v>
      </c>
      <c r="C15" s="2">
        <v>10</v>
      </c>
      <c r="D15" s="2">
        <v>10</v>
      </c>
      <c r="E15" s="49">
        <f>'CUM II'!G15</f>
        <v>10</v>
      </c>
      <c r="F15" s="6"/>
    </row>
    <row r="16" spans="1:6">
      <c r="A16" s="2">
        <v>13</v>
      </c>
      <c r="B16" s="3" t="s">
        <v>33</v>
      </c>
      <c r="C16" s="32">
        <f>SUM(C17,C22)</f>
        <v>80</v>
      </c>
      <c r="D16" s="32">
        <v>45</v>
      </c>
      <c r="E16" s="49">
        <f>'CUM II'!G16</f>
        <v>65</v>
      </c>
      <c r="F16" s="6"/>
    </row>
    <row r="17" spans="1:6">
      <c r="A17" s="2">
        <v>14</v>
      </c>
      <c r="B17" s="3" t="s">
        <v>31</v>
      </c>
      <c r="C17" s="2">
        <f>SUM(C18,C19,C20,C21)</f>
        <v>40</v>
      </c>
      <c r="D17" s="2">
        <f>SUM(D18,D19,D20,D21)</f>
        <v>10</v>
      </c>
      <c r="E17" s="49">
        <f>'CUM II'!G17</f>
        <v>30</v>
      </c>
      <c r="F17" s="6"/>
    </row>
    <row r="18" spans="1:6">
      <c r="A18" s="2">
        <v>15</v>
      </c>
      <c r="B18" s="4" t="s">
        <v>52</v>
      </c>
      <c r="C18" s="2">
        <v>10</v>
      </c>
      <c r="D18" s="2">
        <v>0</v>
      </c>
      <c r="E18" s="49">
        <f>'CUM II'!G18</f>
        <v>10</v>
      </c>
      <c r="F18" s="6"/>
    </row>
    <row r="19" spans="1:6">
      <c r="A19" s="2">
        <v>16</v>
      </c>
      <c r="B19" s="4" t="s">
        <v>53</v>
      </c>
      <c r="C19" s="2">
        <v>10</v>
      </c>
      <c r="D19" s="2">
        <v>0</v>
      </c>
      <c r="E19" s="49">
        <f>'CUM II'!G19</f>
        <v>10</v>
      </c>
      <c r="F19" s="6"/>
    </row>
    <row r="20" spans="1:6">
      <c r="A20" s="2">
        <v>17</v>
      </c>
      <c r="B20" s="4" t="s">
        <v>88</v>
      </c>
      <c r="C20" s="2">
        <v>10</v>
      </c>
      <c r="D20" s="2">
        <v>0</v>
      </c>
      <c r="E20" s="49">
        <f>'CUM II'!G20</f>
        <v>0</v>
      </c>
      <c r="F20" s="6"/>
    </row>
    <row r="21" spans="1:6" ht="41.4">
      <c r="A21" s="2">
        <v>18</v>
      </c>
      <c r="B21" s="6" t="s">
        <v>89</v>
      </c>
      <c r="C21" s="2">
        <v>10</v>
      </c>
      <c r="D21" s="2">
        <v>10</v>
      </c>
      <c r="E21" s="49">
        <f>'CUM II'!G21</f>
        <v>10</v>
      </c>
      <c r="F21" s="6"/>
    </row>
    <row r="22" spans="1:6">
      <c r="A22" s="2">
        <v>19</v>
      </c>
      <c r="B22" s="3" t="s">
        <v>32</v>
      </c>
      <c r="C22" s="2">
        <f>SUM(C23,C24,C25)</f>
        <v>40</v>
      </c>
      <c r="D22" s="2">
        <v>35</v>
      </c>
      <c r="E22" s="49">
        <f>'CUM II'!G22</f>
        <v>35</v>
      </c>
      <c r="F22" s="6"/>
    </row>
    <row r="23" spans="1:6" s="7" customFormat="1" ht="41.4">
      <c r="A23" s="2">
        <v>20</v>
      </c>
      <c r="B23" s="6" t="s">
        <v>54</v>
      </c>
      <c r="C23" s="2">
        <v>15</v>
      </c>
      <c r="D23" s="2">
        <v>10</v>
      </c>
      <c r="E23" s="49">
        <f>'CUM II'!G23</f>
        <v>10</v>
      </c>
      <c r="F23" s="8"/>
    </row>
    <row r="24" spans="1:6" s="7" customFormat="1" ht="27.6">
      <c r="A24" s="2">
        <v>21</v>
      </c>
      <c r="B24" s="6" t="s">
        <v>55</v>
      </c>
      <c r="C24" s="2">
        <v>10</v>
      </c>
      <c r="D24" s="2">
        <v>10</v>
      </c>
      <c r="E24" s="49">
        <f>'CUM II'!G24</f>
        <v>10</v>
      </c>
      <c r="F24" s="8"/>
    </row>
    <row r="25" spans="1:6" s="7" customFormat="1" ht="41.4">
      <c r="A25" s="2">
        <v>22</v>
      </c>
      <c r="B25" s="4" t="s">
        <v>56</v>
      </c>
      <c r="C25" s="2">
        <v>15</v>
      </c>
      <c r="D25" s="2">
        <v>10</v>
      </c>
      <c r="E25" s="49">
        <f>'CUM II'!G25</f>
        <v>10</v>
      </c>
      <c r="F25" s="8"/>
    </row>
    <row r="26" spans="1:6">
      <c r="A26" s="2">
        <v>23</v>
      </c>
      <c r="B26" s="3" t="s">
        <v>34</v>
      </c>
      <c r="C26" s="32">
        <f>SUM(C27,C33)</f>
        <v>70</v>
      </c>
      <c r="D26" s="32">
        <f>SUM(D27,D33)</f>
        <v>70</v>
      </c>
      <c r="E26" s="49">
        <f>'CUM II'!G26</f>
        <v>62</v>
      </c>
      <c r="F26" s="6"/>
    </row>
    <row r="27" spans="1:6">
      <c r="A27" s="2">
        <v>24</v>
      </c>
      <c r="B27" s="3" t="s">
        <v>31</v>
      </c>
      <c r="C27" s="2">
        <f>SUM(C28:C32)</f>
        <v>30</v>
      </c>
      <c r="D27" s="2">
        <f>SUM(D28:D32)</f>
        <v>30</v>
      </c>
      <c r="E27" s="49">
        <f>'CUM II'!G27</f>
        <v>30</v>
      </c>
      <c r="F27" s="6"/>
    </row>
    <row r="28" spans="1:6" ht="27.6">
      <c r="A28" s="2">
        <v>25</v>
      </c>
      <c r="B28" s="4" t="s">
        <v>57</v>
      </c>
      <c r="C28" s="2">
        <v>5</v>
      </c>
      <c r="D28" s="2">
        <v>5</v>
      </c>
      <c r="E28" s="49">
        <f>'CUM II'!G28</f>
        <v>5</v>
      </c>
      <c r="F28" s="6"/>
    </row>
    <row r="29" spans="1:6">
      <c r="A29" s="2">
        <v>26</v>
      </c>
      <c r="B29" s="4" t="s">
        <v>58</v>
      </c>
      <c r="C29" s="2">
        <v>5</v>
      </c>
      <c r="D29" s="2">
        <v>5</v>
      </c>
      <c r="E29" s="49">
        <f>'CUM II'!G29</f>
        <v>5</v>
      </c>
      <c r="F29" s="6"/>
    </row>
    <row r="30" spans="1:6">
      <c r="A30" s="2">
        <v>27</v>
      </c>
      <c r="B30" s="4" t="s">
        <v>59</v>
      </c>
      <c r="C30" s="2">
        <v>5</v>
      </c>
      <c r="D30" s="2">
        <v>5</v>
      </c>
      <c r="E30" s="49">
        <f>'CUM II'!G30</f>
        <v>5</v>
      </c>
      <c r="F30" s="6"/>
    </row>
    <row r="31" spans="1:6">
      <c r="A31" s="2">
        <v>28</v>
      </c>
      <c r="B31" s="4" t="s">
        <v>60</v>
      </c>
      <c r="C31" s="2">
        <v>5</v>
      </c>
      <c r="D31" s="2">
        <v>5</v>
      </c>
      <c r="E31" s="49">
        <f>'CUM II'!G31</f>
        <v>5</v>
      </c>
      <c r="F31" s="6"/>
    </row>
    <row r="32" spans="1:6" ht="27.6">
      <c r="A32" s="2">
        <v>29</v>
      </c>
      <c r="B32" s="4" t="s">
        <v>61</v>
      </c>
      <c r="C32" s="2">
        <v>10</v>
      </c>
      <c r="D32" s="2">
        <v>10</v>
      </c>
      <c r="E32" s="49">
        <f>'CUM II'!G32</f>
        <v>10</v>
      </c>
      <c r="F32" s="6"/>
    </row>
    <row r="33" spans="1:6">
      <c r="A33" s="2">
        <v>30</v>
      </c>
      <c r="B33" s="3" t="s">
        <v>32</v>
      </c>
      <c r="C33" s="2">
        <f>SUM(C34,C35,C36,C37,C38,C39)</f>
        <v>40</v>
      </c>
      <c r="D33" s="2">
        <f>SUM(D34,D35,D36,D37,D38,D39)</f>
        <v>40</v>
      </c>
      <c r="E33" s="49">
        <f>'CUM II'!G33</f>
        <v>32</v>
      </c>
      <c r="F33" s="6"/>
    </row>
    <row r="34" spans="1:6" ht="27.6">
      <c r="A34" s="2">
        <v>31</v>
      </c>
      <c r="B34" s="4" t="s">
        <v>65</v>
      </c>
      <c r="C34" s="2">
        <v>4</v>
      </c>
      <c r="D34" s="2">
        <v>4</v>
      </c>
      <c r="E34" s="49">
        <f>'CUM II'!G34</f>
        <v>4</v>
      </c>
      <c r="F34" s="6"/>
    </row>
    <row r="35" spans="1:6" ht="55.2">
      <c r="A35" s="2">
        <v>32</v>
      </c>
      <c r="B35" s="4" t="s">
        <v>85</v>
      </c>
      <c r="C35" s="2">
        <v>10</v>
      </c>
      <c r="D35" s="2">
        <v>10</v>
      </c>
      <c r="E35" s="49">
        <f>'CUM II'!G35</f>
        <v>2</v>
      </c>
      <c r="F35" s="6" t="s">
        <v>133</v>
      </c>
    </row>
    <row r="36" spans="1:6" s="7" customFormat="1" ht="41.4">
      <c r="A36" s="2">
        <v>33</v>
      </c>
      <c r="B36" s="4" t="s">
        <v>66</v>
      </c>
      <c r="C36" s="2">
        <v>10</v>
      </c>
      <c r="D36" s="2">
        <v>10</v>
      </c>
      <c r="E36" s="49">
        <f>'CUM II'!G36</f>
        <v>10</v>
      </c>
      <c r="F36" s="8"/>
    </row>
    <row r="37" spans="1:6" ht="41.4">
      <c r="A37" s="2">
        <v>34</v>
      </c>
      <c r="B37" s="4" t="s">
        <v>64</v>
      </c>
      <c r="C37" s="2">
        <v>4</v>
      </c>
      <c r="D37" s="2">
        <v>4</v>
      </c>
      <c r="E37" s="49">
        <f>'CUM II'!G37</f>
        <v>4</v>
      </c>
      <c r="F37" s="6"/>
    </row>
    <row r="38" spans="1:6" ht="41.4">
      <c r="A38" s="2">
        <v>35</v>
      </c>
      <c r="B38" s="4" t="s">
        <v>62</v>
      </c>
      <c r="C38" s="2">
        <v>2</v>
      </c>
      <c r="D38" s="2">
        <v>2</v>
      </c>
      <c r="E38" s="49">
        <f>'CUM II'!G38</f>
        <v>2</v>
      </c>
      <c r="F38" s="6"/>
    </row>
    <row r="39" spans="1:6">
      <c r="A39" s="2">
        <v>36</v>
      </c>
      <c r="B39" s="4" t="s">
        <v>63</v>
      </c>
      <c r="C39" s="2">
        <v>10</v>
      </c>
      <c r="D39" s="2">
        <v>10</v>
      </c>
      <c r="E39" s="49">
        <f>'CUM II'!G39</f>
        <v>10</v>
      </c>
      <c r="F39" s="6"/>
    </row>
    <row r="40" spans="1:6">
      <c r="A40" s="2">
        <v>37</v>
      </c>
      <c r="B40" s="3" t="s">
        <v>35</v>
      </c>
      <c r="C40" s="32">
        <f>SUM(C41,C44)</f>
        <v>75</v>
      </c>
      <c r="D40" s="32">
        <v>75</v>
      </c>
      <c r="E40" s="49">
        <f>'CUM II'!G40</f>
        <v>75</v>
      </c>
      <c r="F40" s="6"/>
    </row>
    <row r="41" spans="1:6">
      <c r="A41" s="2">
        <v>38</v>
      </c>
      <c r="B41" s="3" t="s">
        <v>31</v>
      </c>
      <c r="C41" s="2">
        <v>20</v>
      </c>
      <c r="D41" s="2">
        <v>20</v>
      </c>
      <c r="E41" s="49">
        <f>'CUM II'!G41</f>
        <v>20</v>
      </c>
      <c r="F41" s="6"/>
    </row>
    <row r="42" spans="1:6">
      <c r="A42" s="2">
        <v>39</v>
      </c>
      <c r="B42" s="6" t="s">
        <v>75</v>
      </c>
      <c r="C42" s="2">
        <v>10</v>
      </c>
      <c r="D42" s="2">
        <v>10</v>
      </c>
      <c r="E42" s="49">
        <f>'CUM II'!G42</f>
        <v>10</v>
      </c>
      <c r="F42" s="6"/>
    </row>
    <row r="43" spans="1:6">
      <c r="A43" s="2">
        <v>40</v>
      </c>
      <c r="B43" s="6" t="s">
        <v>76</v>
      </c>
      <c r="C43" s="2">
        <v>10</v>
      </c>
      <c r="D43" s="2">
        <v>10</v>
      </c>
      <c r="E43" s="49">
        <f>'CUM II'!G43</f>
        <v>10</v>
      </c>
      <c r="F43" s="6"/>
    </row>
    <row r="44" spans="1:6">
      <c r="A44" s="2">
        <v>41</v>
      </c>
      <c r="B44" s="3" t="s">
        <v>32</v>
      </c>
      <c r="C44" s="19">
        <v>55</v>
      </c>
      <c r="D44" s="2">
        <v>55</v>
      </c>
      <c r="E44" s="49">
        <f>'CUM II'!G44</f>
        <v>55</v>
      </c>
      <c r="F44" s="6"/>
    </row>
    <row r="45" spans="1:6" ht="41.4">
      <c r="A45" s="2">
        <v>42</v>
      </c>
      <c r="B45" s="4" t="s">
        <v>69</v>
      </c>
      <c r="C45" s="2">
        <v>4</v>
      </c>
      <c r="D45" s="2">
        <v>4</v>
      </c>
      <c r="E45" s="49">
        <f>'CUM II'!G45</f>
        <v>4</v>
      </c>
      <c r="F45" s="6"/>
    </row>
    <row r="46" spans="1:6" ht="27.6">
      <c r="A46" s="2">
        <v>43</v>
      </c>
      <c r="B46" s="4" t="s">
        <v>90</v>
      </c>
      <c r="C46" s="2">
        <v>10</v>
      </c>
      <c r="D46" s="2">
        <v>10</v>
      </c>
      <c r="E46" s="49">
        <f>'CUM II'!G46</f>
        <v>10</v>
      </c>
      <c r="F46" s="6"/>
    </row>
    <row r="47" spans="1:6" ht="41.4">
      <c r="A47" s="2">
        <v>44</v>
      </c>
      <c r="B47" s="4" t="s">
        <v>70</v>
      </c>
      <c r="C47" s="2">
        <v>4</v>
      </c>
      <c r="D47" s="2">
        <v>4</v>
      </c>
      <c r="E47" s="49">
        <f>'CUM II'!G47</f>
        <v>4</v>
      </c>
      <c r="F47" s="6"/>
    </row>
    <row r="48" spans="1:6" ht="41.4">
      <c r="A48" s="2">
        <v>45</v>
      </c>
      <c r="B48" s="6" t="s">
        <v>71</v>
      </c>
      <c r="C48" s="2">
        <v>4</v>
      </c>
      <c r="D48" s="2">
        <v>4</v>
      </c>
      <c r="E48" s="49">
        <f>'CUM II'!G48</f>
        <v>4</v>
      </c>
      <c r="F48" s="6"/>
    </row>
    <row r="49" spans="1:6">
      <c r="A49" s="2">
        <v>46</v>
      </c>
      <c r="B49" s="4" t="s">
        <v>67</v>
      </c>
      <c r="C49" s="2">
        <v>2</v>
      </c>
      <c r="D49" s="2">
        <v>2</v>
      </c>
      <c r="E49" s="49">
        <f>'CUM II'!G49</f>
        <v>2</v>
      </c>
      <c r="F49" s="6"/>
    </row>
    <row r="50" spans="1:6">
      <c r="A50" s="2">
        <v>47</v>
      </c>
      <c r="B50" s="4" t="s">
        <v>68</v>
      </c>
      <c r="C50" s="2">
        <v>8</v>
      </c>
      <c r="D50" s="2">
        <v>8</v>
      </c>
      <c r="E50" s="49">
        <f>'CUM II'!G50</f>
        <v>8</v>
      </c>
      <c r="F50" s="6"/>
    </row>
    <row r="51" spans="1:6" ht="27.6">
      <c r="A51" s="2">
        <v>48</v>
      </c>
      <c r="B51" s="6" t="s">
        <v>72</v>
      </c>
      <c r="C51" s="2">
        <v>5</v>
      </c>
      <c r="D51" s="2">
        <v>5</v>
      </c>
      <c r="E51" s="49">
        <f>'CUM II'!G51</f>
        <v>5</v>
      </c>
      <c r="F51" s="6"/>
    </row>
    <row r="52" spans="1:6" ht="27.6">
      <c r="A52" s="2">
        <v>49</v>
      </c>
      <c r="B52" s="6" t="s">
        <v>73</v>
      </c>
      <c r="C52" s="2">
        <v>10</v>
      </c>
      <c r="D52" s="2">
        <v>10</v>
      </c>
      <c r="E52" s="49">
        <f>'CUM II'!G52</f>
        <v>10</v>
      </c>
      <c r="F52" s="6"/>
    </row>
    <row r="53" spans="1:6" ht="27.6">
      <c r="A53" s="2">
        <v>50</v>
      </c>
      <c r="B53" s="6" t="s">
        <v>74</v>
      </c>
      <c r="C53" s="2">
        <v>8</v>
      </c>
      <c r="D53" s="2">
        <v>8</v>
      </c>
      <c r="E53" s="49">
        <f>'CUM II'!G53</f>
        <v>8</v>
      </c>
      <c r="F53" s="6"/>
    </row>
    <row r="54" spans="1:6" s="7" customFormat="1">
      <c r="A54" s="2">
        <v>51</v>
      </c>
      <c r="B54" s="8" t="s">
        <v>43</v>
      </c>
      <c r="C54" s="32">
        <v>20</v>
      </c>
      <c r="D54" s="32">
        <v>20</v>
      </c>
      <c r="E54" s="49">
        <f>'CUM II'!G54</f>
        <v>20</v>
      </c>
      <c r="F54" s="8"/>
    </row>
    <row r="55" spans="1:6">
      <c r="A55" s="2">
        <v>52</v>
      </c>
      <c r="B55" s="3" t="s">
        <v>36</v>
      </c>
      <c r="C55" s="19">
        <f>SUM(C56,C57,C58,C59,C60)</f>
        <v>90</v>
      </c>
      <c r="D55" s="19">
        <v>88</v>
      </c>
      <c r="E55" s="49">
        <f>'CUM II'!G55</f>
        <v>56</v>
      </c>
      <c r="F55" s="6"/>
    </row>
    <row r="56" spans="1:6" ht="42">
      <c r="A56" s="2">
        <v>53</v>
      </c>
      <c r="B56" s="9" t="s">
        <v>107</v>
      </c>
      <c r="C56" s="2">
        <v>40</v>
      </c>
      <c r="D56" s="2">
        <v>40</v>
      </c>
      <c r="E56" s="49">
        <f>'CUM II'!G56</f>
        <v>40</v>
      </c>
      <c r="F56" s="6"/>
    </row>
    <row r="57" spans="1:6" ht="27.6">
      <c r="A57" s="2">
        <v>54</v>
      </c>
      <c r="B57" s="10" t="s">
        <v>13</v>
      </c>
      <c r="C57" s="2">
        <v>10</v>
      </c>
      <c r="D57" s="2">
        <v>10</v>
      </c>
      <c r="E57" s="49">
        <f>'CUM II'!G57</f>
        <v>8</v>
      </c>
      <c r="F57" s="6" t="s">
        <v>113</v>
      </c>
    </row>
    <row r="58" spans="1:6" ht="87" customHeight="1">
      <c r="A58" s="2">
        <v>55</v>
      </c>
      <c r="B58" s="10" t="s">
        <v>14</v>
      </c>
      <c r="C58" s="2">
        <v>10</v>
      </c>
      <c r="D58" s="2">
        <v>10</v>
      </c>
      <c r="E58" s="49">
        <f>'CUM II'!G58</f>
        <v>8</v>
      </c>
      <c r="F58" s="6" t="s">
        <v>114</v>
      </c>
    </row>
    <row r="59" spans="1:6" ht="41.4">
      <c r="A59" s="2">
        <v>56</v>
      </c>
      <c r="B59" s="4" t="s">
        <v>77</v>
      </c>
      <c r="C59" s="2">
        <v>10</v>
      </c>
      <c r="D59" s="2">
        <v>10</v>
      </c>
      <c r="E59" s="49">
        <f>'CUM II'!G59</f>
        <v>0</v>
      </c>
      <c r="F59" s="6" t="s">
        <v>115</v>
      </c>
    </row>
    <row r="60" spans="1:6">
      <c r="A60" s="2">
        <v>57</v>
      </c>
      <c r="B60" s="4" t="s">
        <v>37</v>
      </c>
      <c r="C60" s="32">
        <v>20</v>
      </c>
      <c r="D60" s="32">
        <v>20</v>
      </c>
      <c r="E60" s="49">
        <f>'CUM II'!G60</f>
        <v>0</v>
      </c>
      <c r="F60" s="6" t="s">
        <v>132</v>
      </c>
    </row>
    <row r="61" spans="1:6">
      <c r="A61" s="2">
        <v>58</v>
      </c>
      <c r="B61" s="3" t="s">
        <v>38</v>
      </c>
      <c r="C61" s="19">
        <f>SUM(C62,C66,C70,C75,C79)</f>
        <v>250</v>
      </c>
      <c r="D61" s="19">
        <v>236</v>
      </c>
      <c r="E61" s="49">
        <f>'CUM II'!G61</f>
        <v>248</v>
      </c>
      <c r="F61" s="6"/>
    </row>
    <row r="62" spans="1:6">
      <c r="A62" s="2">
        <v>59</v>
      </c>
      <c r="B62" s="3" t="s">
        <v>39</v>
      </c>
      <c r="C62" s="32">
        <f>SUM(C63,C64,C65)</f>
        <v>60</v>
      </c>
      <c r="D62" s="32">
        <f>SUM(D63,D64,D65)</f>
        <v>60</v>
      </c>
      <c r="E62" s="49">
        <f>'CUM II'!G62</f>
        <v>60</v>
      </c>
      <c r="F62" s="6"/>
    </row>
    <row r="63" spans="1:6" ht="55.8">
      <c r="A63" s="2">
        <v>60</v>
      </c>
      <c r="B63" s="10" t="s">
        <v>108</v>
      </c>
      <c r="C63" s="11">
        <v>30</v>
      </c>
      <c r="D63" s="11">
        <v>30</v>
      </c>
      <c r="E63" s="49">
        <f>'CUM II'!G63</f>
        <v>30</v>
      </c>
      <c r="F63" s="6"/>
    </row>
    <row r="64" spans="1:6">
      <c r="A64" s="2">
        <v>61</v>
      </c>
      <c r="B64" s="10" t="s">
        <v>3</v>
      </c>
      <c r="C64" s="11">
        <v>10</v>
      </c>
      <c r="D64" s="11">
        <v>10</v>
      </c>
      <c r="E64" s="49">
        <f>'CUM II'!G64</f>
        <v>10</v>
      </c>
      <c r="F64" s="6"/>
    </row>
    <row r="65" spans="1:6" s="7" customFormat="1">
      <c r="A65" s="2">
        <v>62</v>
      </c>
      <c r="B65" s="10" t="s">
        <v>9</v>
      </c>
      <c r="C65" s="11">
        <v>20</v>
      </c>
      <c r="D65" s="11">
        <v>20</v>
      </c>
      <c r="E65" s="49">
        <f>'CUM II'!G65</f>
        <v>20</v>
      </c>
      <c r="F65" s="8"/>
    </row>
    <row r="66" spans="1:6">
      <c r="A66" s="2">
        <v>63</v>
      </c>
      <c r="B66" s="3" t="s">
        <v>40</v>
      </c>
      <c r="C66" s="32">
        <f>SUM(C67,C68,C69)</f>
        <v>60</v>
      </c>
      <c r="D66" s="32">
        <v>58</v>
      </c>
      <c r="E66" s="49">
        <f>'CUM II'!G66</f>
        <v>58</v>
      </c>
      <c r="F66" s="6"/>
    </row>
    <row r="67" spans="1:6" ht="55.8">
      <c r="A67" s="2">
        <v>64</v>
      </c>
      <c r="B67" s="9" t="s">
        <v>109</v>
      </c>
      <c r="C67" s="11">
        <v>30</v>
      </c>
      <c r="D67" s="11">
        <v>30</v>
      </c>
      <c r="E67" s="49">
        <f>'CUM II'!G67</f>
        <v>30</v>
      </c>
      <c r="F67" s="6"/>
    </row>
    <row r="68" spans="1:6">
      <c r="A68" s="2">
        <v>65</v>
      </c>
      <c r="B68" s="10" t="s">
        <v>15</v>
      </c>
      <c r="C68" s="11">
        <v>10</v>
      </c>
      <c r="D68" s="11">
        <v>10</v>
      </c>
      <c r="E68" s="49">
        <f>'CUM II'!G68</f>
        <v>10</v>
      </c>
      <c r="F68" s="6"/>
    </row>
    <row r="69" spans="1:6">
      <c r="A69" s="2">
        <v>66</v>
      </c>
      <c r="B69" s="10" t="s">
        <v>10</v>
      </c>
      <c r="C69" s="11">
        <v>20</v>
      </c>
      <c r="D69" s="11">
        <v>20</v>
      </c>
      <c r="E69" s="49">
        <f>'CUM II'!G69</f>
        <v>20</v>
      </c>
      <c r="F69" s="6"/>
    </row>
    <row r="70" spans="1:6">
      <c r="A70" s="2">
        <v>67</v>
      </c>
      <c r="B70" s="3" t="s">
        <v>41</v>
      </c>
      <c r="C70" s="32">
        <f>SUM(C71,C72,C73,C74)</f>
        <v>60</v>
      </c>
      <c r="D70" s="32">
        <f>SUM(D71,D72,D73,D74)</f>
        <v>60</v>
      </c>
      <c r="E70" s="49">
        <f>'CUM II'!G70</f>
        <v>60</v>
      </c>
      <c r="F70" s="6"/>
    </row>
    <row r="71" spans="1:6" ht="55.8">
      <c r="A71" s="2">
        <v>68</v>
      </c>
      <c r="B71" s="9" t="s">
        <v>110</v>
      </c>
      <c r="C71" s="11">
        <v>15</v>
      </c>
      <c r="D71" s="11">
        <v>15</v>
      </c>
      <c r="E71" s="49">
        <f>'CUM II'!G71</f>
        <v>15</v>
      </c>
      <c r="F71" s="6"/>
    </row>
    <row r="72" spans="1:6">
      <c r="A72" s="2">
        <v>69</v>
      </c>
      <c r="B72" s="10" t="s">
        <v>4</v>
      </c>
      <c r="C72" s="11">
        <v>10</v>
      </c>
      <c r="D72" s="11">
        <v>10</v>
      </c>
      <c r="E72" s="49">
        <f>'CUM II'!G72</f>
        <v>10</v>
      </c>
      <c r="F72" s="6"/>
    </row>
    <row r="73" spans="1:6">
      <c r="A73" s="2">
        <v>70</v>
      </c>
      <c r="B73" s="10" t="s">
        <v>91</v>
      </c>
      <c r="C73" s="11">
        <v>15</v>
      </c>
      <c r="D73" s="11">
        <v>15</v>
      </c>
      <c r="E73" s="49">
        <f>'CUM II'!G73</f>
        <v>15</v>
      </c>
      <c r="F73" s="6"/>
    </row>
    <row r="74" spans="1:6" ht="27.6">
      <c r="A74" s="2">
        <v>71</v>
      </c>
      <c r="B74" s="4" t="s">
        <v>78</v>
      </c>
      <c r="C74" s="2">
        <v>20</v>
      </c>
      <c r="D74" s="2">
        <v>20</v>
      </c>
      <c r="E74" s="49">
        <f>'CUM II'!G74</f>
        <v>20</v>
      </c>
      <c r="F74" s="6"/>
    </row>
    <row r="75" spans="1:6">
      <c r="A75" s="2">
        <v>72</v>
      </c>
      <c r="B75" s="3" t="s">
        <v>42</v>
      </c>
      <c r="C75" s="32">
        <f>SUM(C76,C77,C78)</f>
        <v>50</v>
      </c>
      <c r="D75" s="32">
        <f>SUM(D76,D77,D78)</f>
        <v>50</v>
      </c>
      <c r="E75" s="49">
        <f>'CUM II'!G75</f>
        <v>50</v>
      </c>
      <c r="F75" s="6"/>
    </row>
    <row r="76" spans="1:6" ht="69.599999999999994">
      <c r="A76" s="2">
        <v>73</v>
      </c>
      <c r="B76" s="9" t="s">
        <v>111</v>
      </c>
      <c r="C76" s="11">
        <v>30</v>
      </c>
      <c r="D76" s="11">
        <v>30</v>
      </c>
      <c r="E76" s="49">
        <f>'CUM II'!G76</f>
        <v>30</v>
      </c>
      <c r="F76" s="6"/>
    </row>
    <row r="77" spans="1:6" ht="41.4">
      <c r="A77" s="2">
        <v>74</v>
      </c>
      <c r="B77" s="10" t="s">
        <v>105</v>
      </c>
      <c r="C77" s="11">
        <v>10</v>
      </c>
      <c r="D77" s="11">
        <v>10</v>
      </c>
      <c r="E77" s="49">
        <f>'CUM II'!G77</f>
        <v>10</v>
      </c>
      <c r="F77" s="6"/>
    </row>
    <row r="78" spans="1:6">
      <c r="A78" s="2">
        <v>75</v>
      </c>
      <c r="B78" s="10" t="s">
        <v>26</v>
      </c>
      <c r="C78" s="11">
        <v>10</v>
      </c>
      <c r="D78" s="11">
        <v>10</v>
      </c>
      <c r="E78" s="49">
        <f>'CUM II'!G78</f>
        <v>10</v>
      </c>
      <c r="F78" s="6"/>
    </row>
    <row r="79" spans="1:6">
      <c r="A79" s="2">
        <v>76</v>
      </c>
      <c r="B79" s="3" t="s">
        <v>43</v>
      </c>
      <c r="C79" s="32">
        <v>20</v>
      </c>
      <c r="D79" s="32">
        <v>20</v>
      </c>
      <c r="E79" s="49">
        <f>'CUM II'!G79</f>
        <v>20</v>
      </c>
      <c r="F79" s="6"/>
    </row>
    <row r="80" spans="1:6">
      <c r="A80" s="2">
        <v>77</v>
      </c>
      <c r="B80" s="3" t="s">
        <v>44</v>
      </c>
      <c r="C80" s="19">
        <f>SUM(C81,C82,C83,C84,C85,C86)</f>
        <v>80</v>
      </c>
      <c r="D80" s="19">
        <f>SUM(D81,D82,D83,D84,D85,D86)</f>
        <v>73</v>
      </c>
      <c r="E80" s="49">
        <f>'CUM II'!G80</f>
        <v>63</v>
      </c>
      <c r="F80" s="6"/>
    </row>
    <row r="81" spans="1:6" ht="55.8">
      <c r="A81" s="2">
        <v>78</v>
      </c>
      <c r="B81" s="9" t="s">
        <v>112</v>
      </c>
      <c r="C81" s="11">
        <v>20</v>
      </c>
      <c r="D81" s="11">
        <v>20</v>
      </c>
      <c r="E81" s="49">
        <f>'CUM II'!G81</f>
        <v>10</v>
      </c>
      <c r="F81" s="6" t="s">
        <v>122</v>
      </c>
    </row>
    <row r="82" spans="1:6">
      <c r="A82" s="2">
        <v>79</v>
      </c>
      <c r="B82" s="10" t="s">
        <v>5</v>
      </c>
      <c r="C82" s="11">
        <v>10</v>
      </c>
      <c r="D82" s="11">
        <v>10</v>
      </c>
      <c r="E82" s="49">
        <f>'CUM II'!G82</f>
        <v>10</v>
      </c>
      <c r="F82" s="6"/>
    </row>
    <row r="83" spans="1:6">
      <c r="A83" s="2">
        <v>80</v>
      </c>
      <c r="B83" s="10" t="s">
        <v>6</v>
      </c>
      <c r="C83" s="11">
        <v>10</v>
      </c>
      <c r="D83" s="11">
        <v>8</v>
      </c>
      <c r="E83" s="49">
        <f>'CUM II'!G83</f>
        <v>8</v>
      </c>
      <c r="F83" s="6"/>
    </row>
    <row r="84" spans="1:6" ht="27.6">
      <c r="A84" s="2">
        <v>81</v>
      </c>
      <c r="B84" s="10" t="s">
        <v>8</v>
      </c>
      <c r="C84" s="11">
        <v>10</v>
      </c>
      <c r="D84" s="11">
        <v>5</v>
      </c>
      <c r="E84" s="49">
        <f>'CUM II'!G84</f>
        <v>5</v>
      </c>
      <c r="F84" s="6"/>
    </row>
    <row r="85" spans="1:6">
      <c r="A85" s="2">
        <v>82</v>
      </c>
      <c r="B85" s="10" t="s">
        <v>7</v>
      </c>
      <c r="C85" s="11">
        <v>10</v>
      </c>
      <c r="D85" s="11">
        <v>10</v>
      </c>
      <c r="E85" s="49">
        <f>'CUM II'!G85</f>
        <v>10</v>
      </c>
      <c r="F85" s="6"/>
    </row>
    <row r="86" spans="1:6">
      <c r="A86" s="2">
        <v>83</v>
      </c>
      <c r="B86" s="10" t="s">
        <v>79</v>
      </c>
      <c r="C86" s="11">
        <v>20</v>
      </c>
      <c r="D86" s="11">
        <v>20</v>
      </c>
      <c r="E86" s="49">
        <f>'CUM II'!G86</f>
        <v>20</v>
      </c>
      <c r="F86" s="6"/>
    </row>
    <row r="87" spans="1:6">
      <c r="A87" s="2">
        <v>84</v>
      </c>
      <c r="B87" s="3" t="s">
        <v>45</v>
      </c>
      <c r="C87" s="19">
        <f>SUM(C88,C89)</f>
        <v>40</v>
      </c>
      <c r="D87" s="19">
        <f>SUM(D88,D89)</f>
        <v>40</v>
      </c>
      <c r="E87" s="49">
        <f>'CUM II'!G87</f>
        <v>25</v>
      </c>
      <c r="F87" s="6"/>
    </row>
    <row r="88" spans="1:6" ht="69">
      <c r="A88" s="2">
        <v>85</v>
      </c>
      <c r="B88" s="12" t="s">
        <v>24</v>
      </c>
      <c r="C88" s="33">
        <v>30</v>
      </c>
      <c r="D88" s="33">
        <v>30</v>
      </c>
      <c r="E88" s="49">
        <f>'CUM II'!G88</f>
        <v>15</v>
      </c>
      <c r="F88" s="6" t="s">
        <v>116</v>
      </c>
    </row>
    <row r="89" spans="1:6" ht="27.6">
      <c r="A89" s="2">
        <v>86</v>
      </c>
      <c r="B89" s="12" t="s">
        <v>16</v>
      </c>
      <c r="C89" s="33">
        <v>10</v>
      </c>
      <c r="D89" s="33">
        <v>10</v>
      </c>
      <c r="E89" s="49">
        <f>'CUM II'!G89</f>
        <v>10</v>
      </c>
      <c r="F89" s="6"/>
    </row>
    <row r="90" spans="1:6">
      <c r="A90" s="2">
        <v>87</v>
      </c>
      <c r="B90" s="20" t="s">
        <v>80</v>
      </c>
      <c r="C90" s="21">
        <f>SUM(C91:C100)</f>
        <v>90</v>
      </c>
      <c r="D90" s="21">
        <f>SUM(D91,D92,D99,D100)</f>
        <v>90</v>
      </c>
      <c r="E90" s="49">
        <f>'CUM II'!G90</f>
        <v>88</v>
      </c>
      <c r="F90" s="6"/>
    </row>
    <row r="91" spans="1:6" ht="27.6">
      <c r="A91" s="2">
        <v>88</v>
      </c>
      <c r="B91" s="12" t="s">
        <v>92</v>
      </c>
      <c r="C91" s="33">
        <v>20</v>
      </c>
      <c r="D91" s="33">
        <v>20</v>
      </c>
      <c r="E91" s="49">
        <f>'CUM II'!G91</f>
        <v>20</v>
      </c>
      <c r="F91" s="6"/>
    </row>
    <row r="92" spans="1:6" ht="15" customHeight="1">
      <c r="A92" s="2">
        <v>89</v>
      </c>
      <c r="B92" s="13" t="s">
        <v>25</v>
      </c>
      <c r="C92" s="42">
        <v>40</v>
      </c>
      <c r="D92" s="42">
        <v>40</v>
      </c>
      <c r="E92" s="53">
        <f>'CUM II'!G92</f>
        <v>38</v>
      </c>
      <c r="F92" s="6"/>
    </row>
    <row r="93" spans="1:6" ht="15" customHeight="1">
      <c r="A93" s="2">
        <v>90</v>
      </c>
      <c r="B93" s="12" t="s">
        <v>17</v>
      </c>
      <c r="C93" s="42"/>
      <c r="D93" s="42"/>
      <c r="E93" s="54"/>
      <c r="F93" s="6"/>
    </row>
    <row r="94" spans="1:6" ht="15" customHeight="1">
      <c r="A94" s="2">
        <v>91</v>
      </c>
      <c r="B94" s="12" t="s">
        <v>18</v>
      </c>
      <c r="C94" s="42"/>
      <c r="D94" s="42"/>
      <c r="E94" s="54"/>
      <c r="F94" s="6"/>
    </row>
    <row r="95" spans="1:6" ht="15" customHeight="1">
      <c r="A95" s="2">
        <v>92</v>
      </c>
      <c r="B95" s="12" t="s">
        <v>19</v>
      </c>
      <c r="C95" s="42"/>
      <c r="D95" s="42"/>
      <c r="E95" s="54"/>
      <c r="F95" s="6"/>
    </row>
    <row r="96" spans="1:6" ht="15" customHeight="1">
      <c r="A96" s="2">
        <v>93</v>
      </c>
      <c r="B96" s="12" t="s">
        <v>20</v>
      </c>
      <c r="C96" s="42"/>
      <c r="D96" s="42"/>
      <c r="E96" s="54"/>
      <c r="F96" s="6"/>
    </row>
    <row r="97" spans="1:6" ht="15" customHeight="1">
      <c r="A97" s="2">
        <v>94</v>
      </c>
      <c r="B97" s="12" t="s">
        <v>21</v>
      </c>
      <c r="C97" s="42"/>
      <c r="D97" s="42"/>
      <c r="E97" s="54"/>
      <c r="F97" s="6"/>
    </row>
    <row r="98" spans="1:6" ht="15" customHeight="1">
      <c r="A98" s="2">
        <v>95</v>
      </c>
      <c r="B98" s="12" t="s">
        <v>22</v>
      </c>
      <c r="C98" s="42"/>
      <c r="D98" s="42"/>
      <c r="E98" s="55"/>
      <c r="F98" s="6"/>
    </row>
    <row r="99" spans="1:6" ht="27.6">
      <c r="A99" s="2">
        <v>96</v>
      </c>
      <c r="B99" s="12" t="s">
        <v>23</v>
      </c>
      <c r="C99" s="33">
        <v>20</v>
      </c>
      <c r="D99" s="33">
        <v>20</v>
      </c>
      <c r="E99" s="49">
        <f>'CUM II'!G99</f>
        <v>20</v>
      </c>
      <c r="F99" s="6"/>
    </row>
    <row r="100" spans="1:6" ht="27.6">
      <c r="A100" s="2">
        <v>97</v>
      </c>
      <c r="B100" s="13" t="s">
        <v>27</v>
      </c>
      <c r="C100" s="33">
        <v>10</v>
      </c>
      <c r="D100" s="33">
        <v>10</v>
      </c>
      <c r="E100" s="49">
        <f>'CUM II'!G100</f>
        <v>10</v>
      </c>
      <c r="F100" s="6"/>
    </row>
    <row r="101" spans="1:6">
      <c r="A101" s="2">
        <v>98</v>
      </c>
      <c r="B101" s="3" t="s">
        <v>81</v>
      </c>
      <c r="C101" s="19">
        <v>50</v>
      </c>
      <c r="D101" s="19">
        <v>50</v>
      </c>
      <c r="E101" s="49">
        <f>'CUM II'!G101</f>
        <v>50</v>
      </c>
      <c r="F101" s="6"/>
    </row>
    <row r="102" spans="1:6">
      <c r="A102" s="2">
        <v>99</v>
      </c>
      <c r="B102" s="3" t="s">
        <v>82</v>
      </c>
      <c r="C102" s="19">
        <f>SUM(C103:C106)</f>
        <v>100</v>
      </c>
      <c r="D102" s="19">
        <f>SUM(D103,D104,D106)</f>
        <v>80</v>
      </c>
      <c r="E102" s="49">
        <f>'CUM II'!G102</f>
        <v>85</v>
      </c>
      <c r="F102" s="6"/>
    </row>
    <row r="103" spans="1:6">
      <c r="A103" s="2">
        <v>100</v>
      </c>
      <c r="B103" s="10" t="s">
        <v>11</v>
      </c>
      <c r="C103" s="11">
        <v>20</v>
      </c>
      <c r="D103" s="11">
        <v>20</v>
      </c>
      <c r="E103" s="49">
        <f>'CUM II'!G103</f>
        <v>20</v>
      </c>
      <c r="F103" s="6"/>
    </row>
    <row r="104" spans="1:6">
      <c r="A104" s="2">
        <v>101</v>
      </c>
      <c r="B104" s="14" t="s">
        <v>2</v>
      </c>
      <c r="C104" s="11">
        <v>30</v>
      </c>
      <c r="D104" s="11">
        <v>30</v>
      </c>
      <c r="E104" s="49">
        <f>'CUM II'!G104</f>
        <v>20</v>
      </c>
      <c r="F104" s="6"/>
    </row>
    <row r="105" spans="1:6" ht="27.6">
      <c r="A105" s="2">
        <v>102</v>
      </c>
      <c r="B105" s="14" t="s">
        <v>93</v>
      </c>
      <c r="C105" s="11">
        <v>20</v>
      </c>
      <c r="D105" s="11">
        <v>20</v>
      </c>
      <c r="E105" s="49">
        <f>'CUM II'!G105</f>
        <v>20</v>
      </c>
      <c r="F105" s="6"/>
    </row>
    <row r="106" spans="1:6">
      <c r="A106" s="2">
        <v>103</v>
      </c>
      <c r="B106" s="10" t="s">
        <v>12</v>
      </c>
      <c r="C106" s="11">
        <v>30</v>
      </c>
      <c r="D106" s="11">
        <v>30</v>
      </c>
      <c r="E106" s="49">
        <f>'CUM II'!G106</f>
        <v>25</v>
      </c>
      <c r="F106" s="6"/>
    </row>
    <row r="107" spans="1:6" ht="41.4">
      <c r="A107" s="2">
        <v>104</v>
      </c>
      <c r="B107" s="20" t="s">
        <v>84</v>
      </c>
      <c r="C107" s="22">
        <v>10</v>
      </c>
      <c r="D107" s="22"/>
      <c r="E107" s="49">
        <f>'CUM II'!G107</f>
        <v>10</v>
      </c>
      <c r="F107" s="6"/>
    </row>
    <row r="108" spans="1:6">
      <c r="A108" s="2">
        <v>105</v>
      </c>
      <c r="B108" s="3" t="s">
        <v>46</v>
      </c>
      <c r="C108" s="19">
        <f>SUM(C102,C101,C90,C87,C80,C61,C55,C4)</f>
        <v>1015</v>
      </c>
      <c r="D108" s="19">
        <v>940</v>
      </c>
      <c r="E108" s="49">
        <f>'CUM II'!G108</f>
        <v>904</v>
      </c>
      <c r="F108" s="6"/>
    </row>
  </sheetData>
  <mergeCells count="9">
    <mergeCell ref="F2:F3"/>
    <mergeCell ref="C92:C98"/>
    <mergeCell ref="D92:D98"/>
    <mergeCell ref="E92:E98"/>
    <mergeCell ref="A1:E1"/>
    <mergeCell ref="A2:A3"/>
    <mergeCell ref="B2:B3"/>
    <mergeCell ref="C2:C3"/>
    <mergeCell ref="D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08"/>
  <sheetViews>
    <sheetView topLeftCell="A97" zoomScale="130" zoomScaleNormal="130" workbookViewId="0">
      <selection activeCell="D113" sqref="D113"/>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21" style="1" customWidth="1"/>
    <col min="7" max="16384" width="9.109375" style="1"/>
  </cols>
  <sheetData>
    <row r="1" spans="1:6">
      <c r="A1" s="43" t="s">
        <v>83</v>
      </c>
      <c r="B1" s="43"/>
      <c r="C1" s="43"/>
      <c r="D1" s="43"/>
      <c r="E1" s="43"/>
    </row>
    <row r="2" spans="1:6" ht="55.5" customHeight="1">
      <c r="A2" s="44" t="s">
        <v>28</v>
      </c>
      <c r="B2" s="44" t="s">
        <v>0</v>
      </c>
      <c r="C2" s="46" t="s">
        <v>1</v>
      </c>
      <c r="D2" s="39" t="s">
        <v>100</v>
      </c>
      <c r="E2" s="40"/>
      <c r="F2" s="32" t="s">
        <v>153</v>
      </c>
    </row>
    <row r="3" spans="1:6">
      <c r="A3" s="45"/>
      <c r="B3" s="45"/>
      <c r="C3" s="47"/>
      <c r="D3" s="32" t="s">
        <v>95</v>
      </c>
      <c r="E3" s="32" t="s">
        <v>96</v>
      </c>
      <c r="F3" s="6"/>
    </row>
    <row r="4" spans="1:6">
      <c r="A4" s="2">
        <v>1</v>
      </c>
      <c r="B4" s="3" t="s">
        <v>29</v>
      </c>
      <c r="C4" s="19">
        <f>SUM(C5,C16,C26,C40,C54)</f>
        <v>315</v>
      </c>
      <c r="D4" s="19"/>
      <c r="E4" s="19">
        <f>'CUM II'!I4</f>
        <v>233</v>
      </c>
      <c r="F4" s="6"/>
    </row>
    <row r="5" spans="1:6">
      <c r="A5" s="2">
        <v>2</v>
      </c>
      <c r="B5" s="3" t="s">
        <v>30</v>
      </c>
      <c r="C5" s="32">
        <f>SUM(C6,C10)</f>
        <v>70</v>
      </c>
      <c r="D5" s="32"/>
      <c r="E5" s="19">
        <f>'CUM II'!I5</f>
        <v>41</v>
      </c>
      <c r="F5" s="6"/>
    </row>
    <row r="6" spans="1:6">
      <c r="A6" s="2">
        <v>3</v>
      </c>
      <c r="B6" s="3" t="s">
        <v>31</v>
      </c>
      <c r="C6" s="2">
        <f>SUM(C7,C8,C9)</f>
        <v>35</v>
      </c>
      <c r="D6" s="2"/>
      <c r="E6" s="19">
        <f>'CUM II'!I6</f>
        <v>12</v>
      </c>
      <c r="F6" s="6"/>
    </row>
    <row r="7" spans="1:6" ht="41.4">
      <c r="A7" s="2">
        <v>4</v>
      </c>
      <c r="B7" s="4" t="s">
        <v>86</v>
      </c>
      <c r="C7" s="2">
        <v>10</v>
      </c>
      <c r="D7" s="2">
        <v>10</v>
      </c>
      <c r="E7" s="19">
        <f>'CUM II'!I7</f>
        <v>2</v>
      </c>
      <c r="F7" s="6" t="s">
        <v>172</v>
      </c>
    </row>
    <row r="8" spans="1:6" ht="27.6">
      <c r="A8" s="2">
        <v>5</v>
      </c>
      <c r="B8" s="4" t="s">
        <v>47</v>
      </c>
      <c r="C8" s="2">
        <v>15</v>
      </c>
      <c r="D8" s="2">
        <v>15</v>
      </c>
      <c r="E8" s="19">
        <f>'CUM II'!I8</f>
        <v>0</v>
      </c>
      <c r="F8" s="6" t="s">
        <v>173</v>
      </c>
    </row>
    <row r="9" spans="1:6" ht="41.4">
      <c r="A9" s="2">
        <v>6</v>
      </c>
      <c r="B9" s="6" t="s">
        <v>87</v>
      </c>
      <c r="C9" s="2">
        <v>10</v>
      </c>
      <c r="D9" s="2">
        <v>10</v>
      </c>
      <c r="E9" s="19">
        <f>'CUM II'!I9</f>
        <v>10</v>
      </c>
      <c r="F9" s="6"/>
    </row>
    <row r="10" spans="1:6">
      <c r="A10" s="2">
        <v>7</v>
      </c>
      <c r="B10" s="3" t="s">
        <v>32</v>
      </c>
      <c r="C10" s="2">
        <f>SUM(C11,C12,C13,C14,C15)</f>
        <v>35</v>
      </c>
      <c r="D10" s="2"/>
      <c r="E10" s="19">
        <f>'CUM II'!I10</f>
        <v>29</v>
      </c>
      <c r="F10" s="6"/>
    </row>
    <row r="11" spans="1:6" ht="27.6">
      <c r="A11" s="2">
        <v>8</v>
      </c>
      <c r="B11" s="6" t="s">
        <v>51</v>
      </c>
      <c r="C11" s="2">
        <v>5</v>
      </c>
      <c r="D11" s="2">
        <v>5</v>
      </c>
      <c r="E11" s="19">
        <f>'CUM II'!I11</f>
        <v>3</v>
      </c>
      <c r="F11" s="6" t="s">
        <v>145</v>
      </c>
    </row>
    <row r="12" spans="1:6" ht="41.4">
      <c r="A12" s="2">
        <v>9</v>
      </c>
      <c r="B12" s="4" t="s">
        <v>48</v>
      </c>
      <c r="C12" s="2">
        <v>8</v>
      </c>
      <c r="D12" s="2">
        <v>8</v>
      </c>
      <c r="E12" s="19">
        <f>'CUM II'!I12</f>
        <v>4</v>
      </c>
      <c r="F12" s="6" t="s">
        <v>146</v>
      </c>
    </row>
    <row r="13" spans="1:6" ht="69">
      <c r="A13" s="2">
        <v>10</v>
      </c>
      <c r="B13" s="4" t="s">
        <v>49</v>
      </c>
      <c r="C13" s="2">
        <v>7</v>
      </c>
      <c r="D13" s="2">
        <v>7</v>
      </c>
      <c r="E13" s="19">
        <f>'CUM II'!I13</f>
        <v>7</v>
      </c>
      <c r="F13" s="6"/>
    </row>
    <row r="14" spans="1:6" ht="55.2">
      <c r="A14" s="2">
        <v>11</v>
      </c>
      <c r="B14" s="4" t="s">
        <v>106</v>
      </c>
      <c r="C14" s="2">
        <v>5</v>
      </c>
      <c r="D14" s="2">
        <v>5</v>
      </c>
      <c r="E14" s="19">
        <f>'CUM II'!I14</f>
        <v>5</v>
      </c>
      <c r="F14" s="6"/>
    </row>
    <row r="15" spans="1:6" ht="41.4">
      <c r="A15" s="2">
        <v>12</v>
      </c>
      <c r="B15" s="6" t="s">
        <v>50</v>
      </c>
      <c r="C15" s="2">
        <v>10</v>
      </c>
      <c r="D15" s="2">
        <v>10</v>
      </c>
      <c r="E15" s="19">
        <f>'CUM II'!I15</f>
        <v>10</v>
      </c>
      <c r="F15" s="6"/>
    </row>
    <row r="16" spans="1:6">
      <c r="A16" s="2">
        <v>13</v>
      </c>
      <c r="B16" s="3" t="s">
        <v>33</v>
      </c>
      <c r="C16" s="32">
        <f>SUM(C17,C22)</f>
        <v>80</v>
      </c>
      <c r="D16" s="32"/>
      <c r="E16" s="19">
        <f>'CUM II'!I16</f>
        <v>55</v>
      </c>
      <c r="F16" s="6"/>
    </row>
    <row r="17" spans="1:6">
      <c r="A17" s="2">
        <v>14</v>
      </c>
      <c r="B17" s="3" t="s">
        <v>31</v>
      </c>
      <c r="C17" s="2">
        <f>SUM(C18,C19,C20,C21)</f>
        <v>40</v>
      </c>
      <c r="D17" s="2"/>
      <c r="E17" s="19">
        <f>'CUM II'!I17</f>
        <v>20</v>
      </c>
      <c r="F17" s="6"/>
    </row>
    <row r="18" spans="1:6">
      <c r="A18" s="2">
        <v>15</v>
      </c>
      <c r="B18" s="4" t="s">
        <v>52</v>
      </c>
      <c r="C18" s="2">
        <v>10</v>
      </c>
      <c r="D18" s="2"/>
      <c r="E18" s="19">
        <f>'CUM II'!I18</f>
        <v>0</v>
      </c>
      <c r="F18" s="6"/>
    </row>
    <row r="19" spans="1:6">
      <c r="A19" s="2">
        <v>16</v>
      </c>
      <c r="B19" s="4" t="s">
        <v>53</v>
      </c>
      <c r="C19" s="2">
        <v>10</v>
      </c>
      <c r="D19" s="2"/>
      <c r="E19" s="19">
        <f>'CUM II'!I19</f>
        <v>10</v>
      </c>
      <c r="F19" s="6"/>
    </row>
    <row r="20" spans="1:6">
      <c r="A20" s="2">
        <v>17</v>
      </c>
      <c r="B20" s="4" t="s">
        <v>88</v>
      </c>
      <c r="C20" s="2">
        <v>10</v>
      </c>
      <c r="D20" s="2"/>
      <c r="E20" s="19">
        <f>'CUM II'!I20</f>
        <v>0</v>
      </c>
      <c r="F20" s="6"/>
    </row>
    <row r="21" spans="1:6" ht="41.4">
      <c r="A21" s="2">
        <v>18</v>
      </c>
      <c r="B21" s="6" t="s">
        <v>89</v>
      </c>
      <c r="C21" s="2">
        <v>10</v>
      </c>
      <c r="D21" s="2">
        <v>10</v>
      </c>
      <c r="E21" s="19">
        <f>'CUM II'!I21</f>
        <v>10</v>
      </c>
      <c r="F21" s="6"/>
    </row>
    <row r="22" spans="1:6">
      <c r="A22" s="2">
        <v>19</v>
      </c>
      <c r="B22" s="3" t="s">
        <v>32</v>
      </c>
      <c r="C22" s="2">
        <f>SUM(C23,C24,C25)</f>
        <v>40</v>
      </c>
      <c r="D22" s="2"/>
      <c r="E22" s="19">
        <f>'CUM II'!I22</f>
        <v>35</v>
      </c>
      <c r="F22" s="6"/>
    </row>
    <row r="23" spans="1:6" s="7" customFormat="1" ht="41.4">
      <c r="A23" s="2">
        <v>20</v>
      </c>
      <c r="B23" s="6" t="s">
        <v>54</v>
      </c>
      <c r="C23" s="2">
        <v>15</v>
      </c>
      <c r="D23" s="2">
        <v>15</v>
      </c>
      <c r="E23" s="19">
        <f>'CUM II'!I23</f>
        <v>15</v>
      </c>
      <c r="F23" s="8"/>
    </row>
    <row r="24" spans="1:6" s="7" customFormat="1" ht="27.6">
      <c r="A24" s="2">
        <v>21</v>
      </c>
      <c r="B24" s="6" t="s">
        <v>55</v>
      </c>
      <c r="C24" s="2">
        <v>10</v>
      </c>
      <c r="D24" s="2">
        <v>10</v>
      </c>
      <c r="E24" s="19">
        <f>'CUM II'!I24</f>
        <v>10</v>
      </c>
      <c r="F24" s="8"/>
    </row>
    <row r="25" spans="1:6" s="7" customFormat="1" ht="41.4">
      <c r="A25" s="2">
        <v>22</v>
      </c>
      <c r="B25" s="4" t="s">
        <v>56</v>
      </c>
      <c r="C25" s="2">
        <v>15</v>
      </c>
      <c r="D25" s="2">
        <v>15</v>
      </c>
      <c r="E25" s="19">
        <f>'CUM II'!I25</f>
        <v>10</v>
      </c>
      <c r="F25" s="6" t="s">
        <v>147</v>
      </c>
    </row>
    <row r="26" spans="1:6">
      <c r="A26" s="2">
        <v>23</v>
      </c>
      <c r="B26" s="3" t="s">
        <v>34</v>
      </c>
      <c r="C26" s="32">
        <f>SUM(C27,C33)</f>
        <v>70</v>
      </c>
      <c r="D26" s="32"/>
      <c r="E26" s="19">
        <f>'CUM II'!I26</f>
        <v>58</v>
      </c>
      <c r="F26" s="6"/>
    </row>
    <row r="27" spans="1:6">
      <c r="A27" s="2">
        <v>24</v>
      </c>
      <c r="B27" s="3" t="s">
        <v>31</v>
      </c>
      <c r="C27" s="2">
        <f>SUM(C28:C32)</f>
        <v>30</v>
      </c>
      <c r="D27" s="2"/>
      <c r="E27" s="19">
        <f>'CUM II'!I27</f>
        <v>20</v>
      </c>
      <c r="F27" s="6"/>
    </row>
    <row r="28" spans="1:6" ht="27.6">
      <c r="A28" s="2">
        <v>25</v>
      </c>
      <c r="B28" s="4" t="s">
        <v>57</v>
      </c>
      <c r="C28" s="2">
        <v>5</v>
      </c>
      <c r="D28" s="2">
        <v>5</v>
      </c>
      <c r="E28" s="19">
        <f>'CUM II'!I28</f>
        <v>5</v>
      </c>
      <c r="F28" s="6"/>
    </row>
    <row r="29" spans="1:6">
      <c r="A29" s="2">
        <v>26</v>
      </c>
      <c r="B29" s="4" t="s">
        <v>58</v>
      </c>
      <c r="C29" s="2">
        <v>5</v>
      </c>
      <c r="D29" s="2"/>
      <c r="E29" s="19">
        <f>'CUM II'!I29</f>
        <v>5</v>
      </c>
      <c r="F29" s="6"/>
    </row>
    <row r="30" spans="1:6">
      <c r="A30" s="2">
        <v>27</v>
      </c>
      <c r="B30" s="4" t="s">
        <v>59</v>
      </c>
      <c r="C30" s="2">
        <v>5</v>
      </c>
      <c r="D30" s="2"/>
      <c r="E30" s="19">
        <f>'CUM II'!I30</f>
        <v>0</v>
      </c>
      <c r="F30" s="6"/>
    </row>
    <row r="31" spans="1:6">
      <c r="A31" s="2">
        <v>28</v>
      </c>
      <c r="B31" s="4" t="s">
        <v>60</v>
      </c>
      <c r="C31" s="2">
        <v>5</v>
      </c>
      <c r="D31" s="2">
        <v>5</v>
      </c>
      <c r="E31" s="19">
        <f>'CUM II'!I31</f>
        <v>5</v>
      </c>
      <c r="F31" s="6"/>
    </row>
    <row r="32" spans="1:6" ht="27.6">
      <c r="A32" s="2">
        <v>29</v>
      </c>
      <c r="B32" s="4" t="s">
        <v>61</v>
      </c>
      <c r="C32" s="2">
        <v>10</v>
      </c>
      <c r="D32" s="2">
        <v>10</v>
      </c>
      <c r="E32" s="19">
        <f>'CUM II'!I32</f>
        <v>5</v>
      </c>
      <c r="F32" s="6" t="s">
        <v>174</v>
      </c>
    </row>
    <row r="33" spans="1:6">
      <c r="A33" s="2">
        <v>30</v>
      </c>
      <c r="B33" s="3" t="s">
        <v>32</v>
      </c>
      <c r="C33" s="2">
        <f>SUM(C34,C35,C36,C37,C38,C39)</f>
        <v>40</v>
      </c>
      <c r="D33" s="2"/>
      <c r="E33" s="19">
        <f>'CUM II'!I33</f>
        <v>38</v>
      </c>
      <c r="F33" s="6"/>
    </row>
    <row r="34" spans="1:6" ht="27.6">
      <c r="A34" s="2">
        <v>31</v>
      </c>
      <c r="B34" s="4" t="s">
        <v>65</v>
      </c>
      <c r="C34" s="2">
        <v>4</v>
      </c>
      <c r="D34" s="2">
        <v>4</v>
      </c>
      <c r="E34" s="19">
        <f>'CUM II'!I34</f>
        <v>4</v>
      </c>
      <c r="F34" s="6"/>
    </row>
    <row r="35" spans="1:6" ht="55.2">
      <c r="A35" s="2">
        <v>32</v>
      </c>
      <c r="B35" s="4" t="s">
        <v>85</v>
      </c>
      <c r="C35" s="2">
        <v>10</v>
      </c>
      <c r="D35" s="2">
        <v>10</v>
      </c>
      <c r="E35" s="19">
        <f>'CUM II'!I35</f>
        <v>8</v>
      </c>
      <c r="F35" s="6" t="s">
        <v>136</v>
      </c>
    </row>
    <row r="36" spans="1:6" s="7" customFormat="1" ht="41.4">
      <c r="A36" s="2">
        <v>33</v>
      </c>
      <c r="B36" s="4" t="s">
        <v>66</v>
      </c>
      <c r="C36" s="2">
        <v>10</v>
      </c>
      <c r="D36" s="2">
        <v>10</v>
      </c>
      <c r="E36" s="19">
        <f>'CUM II'!I36</f>
        <v>10</v>
      </c>
      <c r="F36" s="8"/>
    </row>
    <row r="37" spans="1:6" ht="41.4">
      <c r="A37" s="2">
        <v>34</v>
      </c>
      <c r="B37" s="4" t="s">
        <v>64</v>
      </c>
      <c r="C37" s="2">
        <v>4</v>
      </c>
      <c r="D37" s="2">
        <v>4</v>
      </c>
      <c r="E37" s="19">
        <f>'CUM II'!I37</f>
        <v>4</v>
      </c>
      <c r="F37" s="6"/>
    </row>
    <row r="38" spans="1:6" ht="41.4">
      <c r="A38" s="2">
        <v>35</v>
      </c>
      <c r="B38" s="4" t="s">
        <v>62</v>
      </c>
      <c r="C38" s="2">
        <v>2</v>
      </c>
      <c r="D38" s="2">
        <v>2</v>
      </c>
      <c r="E38" s="19">
        <f>'CUM II'!I38</f>
        <v>2</v>
      </c>
      <c r="F38" s="6"/>
    </row>
    <row r="39" spans="1:6">
      <c r="A39" s="2">
        <v>36</v>
      </c>
      <c r="B39" s="4" t="s">
        <v>63</v>
      </c>
      <c r="C39" s="2">
        <v>10</v>
      </c>
      <c r="D39" s="2">
        <v>10</v>
      </c>
      <c r="E39" s="19">
        <f>'CUM II'!I39</f>
        <v>10</v>
      </c>
      <c r="F39" s="6"/>
    </row>
    <row r="40" spans="1:6">
      <c r="A40" s="2">
        <v>37</v>
      </c>
      <c r="B40" s="3" t="s">
        <v>35</v>
      </c>
      <c r="C40" s="32">
        <f>SUM(C41,C44)</f>
        <v>75</v>
      </c>
      <c r="D40" s="32"/>
      <c r="E40" s="19">
        <f>'CUM II'!I40</f>
        <v>71</v>
      </c>
      <c r="F40" s="6"/>
    </row>
    <row r="41" spans="1:6">
      <c r="A41" s="2">
        <v>38</v>
      </c>
      <c r="B41" s="3" t="s">
        <v>31</v>
      </c>
      <c r="C41" s="2">
        <v>20</v>
      </c>
      <c r="D41" s="2"/>
      <c r="E41" s="19">
        <f>'CUM II'!I41</f>
        <v>20</v>
      </c>
      <c r="F41" s="6"/>
    </row>
    <row r="42" spans="1:6">
      <c r="A42" s="2">
        <v>39</v>
      </c>
      <c r="B42" s="6" t="s">
        <v>75</v>
      </c>
      <c r="C42" s="2">
        <v>10</v>
      </c>
      <c r="D42" s="2">
        <v>10</v>
      </c>
      <c r="E42" s="19">
        <f>'CUM II'!I42</f>
        <v>10</v>
      </c>
      <c r="F42" s="6"/>
    </row>
    <row r="43" spans="1:6">
      <c r="A43" s="2">
        <v>40</v>
      </c>
      <c r="B43" s="6" t="s">
        <v>76</v>
      </c>
      <c r="C43" s="2">
        <v>10</v>
      </c>
      <c r="D43" s="2">
        <v>10</v>
      </c>
      <c r="E43" s="19">
        <f>'CUM II'!I43</f>
        <v>10</v>
      </c>
      <c r="F43" s="6"/>
    </row>
    <row r="44" spans="1:6">
      <c r="A44" s="2">
        <v>41</v>
      </c>
      <c r="B44" s="3" t="s">
        <v>32</v>
      </c>
      <c r="C44" s="19">
        <f>SUM(C45:C53)</f>
        <v>55</v>
      </c>
      <c r="D44" s="19"/>
      <c r="E44" s="19">
        <f>'CUM II'!I44</f>
        <v>51</v>
      </c>
      <c r="F44" s="6"/>
    </row>
    <row r="45" spans="1:6" ht="41.4">
      <c r="A45" s="2">
        <v>42</v>
      </c>
      <c r="B45" s="4" t="s">
        <v>69</v>
      </c>
      <c r="C45" s="2">
        <v>4</v>
      </c>
      <c r="D45" s="2">
        <v>4</v>
      </c>
      <c r="E45" s="19">
        <f>'CUM II'!I45</f>
        <v>2</v>
      </c>
      <c r="F45" s="6" t="s">
        <v>145</v>
      </c>
    </row>
    <row r="46" spans="1:6" ht="27.6">
      <c r="A46" s="2">
        <v>43</v>
      </c>
      <c r="B46" s="4" t="s">
        <v>90</v>
      </c>
      <c r="C46" s="2">
        <v>10</v>
      </c>
      <c r="D46" s="2">
        <v>10</v>
      </c>
      <c r="E46" s="19">
        <f>'CUM II'!I46</f>
        <v>10</v>
      </c>
      <c r="F46" s="6"/>
    </row>
    <row r="47" spans="1:6" ht="41.4">
      <c r="A47" s="2">
        <v>44</v>
      </c>
      <c r="B47" s="4" t="s">
        <v>70</v>
      </c>
      <c r="C47" s="2">
        <v>4</v>
      </c>
      <c r="D47" s="2">
        <v>4</v>
      </c>
      <c r="E47" s="19">
        <f>'CUM II'!I47</f>
        <v>4</v>
      </c>
      <c r="F47" s="6"/>
    </row>
    <row r="48" spans="1:6" ht="41.4">
      <c r="A48" s="2">
        <v>45</v>
      </c>
      <c r="B48" s="6" t="s">
        <v>71</v>
      </c>
      <c r="C48" s="2">
        <v>4</v>
      </c>
      <c r="D48" s="2">
        <v>4</v>
      </c>
      <c r="E48" s="19">
        <f>'CUM II'!I48</f>
        <v>2</v>
      </c>
      <c r="F48" s="6" t="s">
        <v>145</v>
      </c>
    </row>
    <row r="49" spans="1:6">
      <c r="A49" s="2">
        <v>46</v>
      </c>
      <c r="B49" s="4" t="s">
        <v>67</v>
      </c>
      <c r="C49" s="2">
        <v>2</v>
      </c>
      <c r="D49" s="2">
        <v>2</v>
      </c>
      <c r="E49" s="19">
        <f>'CUM II'!I49</f>
        <v>2</v>
      </c>
      <c r="F49" s="6"/>
    </row>
    <row r="50" spans="1:6">
      <c r="A50" s="2">
        <v>47</v>
      </c>
      <c r="B50" s="4" t="s">
        <v>68</v>
      </c>
      <c r="C50" s="2">
        <v>8</v>
      </c>
      <c r="D50" s="2">
        <v>8</v>
      </c>
      <c r="E50" s="19">
        <f>'CUM II'!I50</f>
        <v>8</v>
      </c>
      <c r="F50" s="6"/>
    </row>
    <row r="51" spans="1:6" ht="27.6">
      <c r="A51" s="2">
        <v>48</v>
      </c>
      <c r="B51" s="6" t="s">
        <v>72</v>
      </c>
      <c r="C51" s="2">
        <v>5</v>
      </c>
      <c r="D51" s="2">
        <v>5</v>
      </c>
      <c r="E51" s="19">
        <f>'CUM II'!I51</f>
        <v>5</v>
      </c>
      <c r="F51" s="6"/>
    </row>
    <row r="52" spans="1:6" ht="27.6">
      <c r="A52" s="2">
        <v>49</v>
      </c>
      <c r="B52" s="6" t="s">
        <v>73</v>
      </c>
      <c r="C52" s="2">
        <v>10</v>
      </c>
      <c r="D52" s="2">
        <v>10</v>
      </c>
      <c r="E52" s="19">
        <f>'CUM II'!I52</f>
        <v>10</v>
      </c>
      <c r="F52" s="6"/>
    </row>
    <row r="53" spans="1:6" ht="27.6">
      <c r="A53" s="2">
        <v>50</v>
      </c>
      <c r="B53" s="6" t="s">
        <v>74</v>
      </c>
      <c r="C53" s="2">
        <v>8</v>
      </c>
      <c r="D53" s="2">
        <v>8</v>
      </c>
      <c r="E53" s="19">
        <f>'CUM II'!I53</f>
        <v>8</v>
      </c>
      <c r="F53" s="6"/>
    </row>
    <row r="54" spans="1:6" s="7" customFormat="1" ht="27.6">
      <c r="A54" s="2">
        <v>51</v>
      </c>
      <c r="B54" s="8" t="s">
        <v>43</v>
      </c>
      <c r="C54" s="32">
        <v>20</v>
      </c>
      <c r="D54" s="32">
        <v>20</v>
      </c>
      <c r="E54" s="19">
        <f>'CUM II'!I54</f>
        <v>8</v>
      </c>
      <c r="F54" s="28" t="s">
        <v>175</v>
      </c>
    </row>
    <row r="55" spans="1:6">
      <c r="A55" s="2">
        <v>52</v>
      </c>
      <c r="B55" s="3" t="s">
        <v>36</v>
      </c>
      <c r="C55" s="19">
        <f>SUM(C56,C57,C58,C59,C60)</f>
        <v>90</v>
      </c>
      <c r="D55" s="19"/>
      <c r="E55" s="19">
        <f>'CUM II'!I55</f>
        <v>42</v>
      </c>
      <c r="F55" s="6"/>
    </row>
    <row r="56" spans="1:6" ht="42">
      <c r="A56" s="2">
        <v>53</v>
      </c>
      <c r="B56" s="9" t="s">
        <v>107</v>
      </c>
      <c r="C56" s="2">
        <v>40</v>
      </c>
      <c r="D56" s="2">
        <v>40</v>
      </c>
      <c r="E56" s="19">
        <f>'CUM II'!I56</f>
        <v>20</v>
      </c>
      <c r="F56" s="6" t="s">
        <v>148</v>
      </c>
    </row>
    <row r="57" spans="1:6" ht="27.6">
      <c r="A57" s="2">
        <v>54</v>
      </c>
      <c r="B57" s="10" t="s">
        <v>13</v>
      </c>
      <c r="C57" s="2">
        <v>10</v>
      </c>
      <c r="D57" s="2">
        <v>10</v>
      </c>
      <c r="E57" s="19">
        <f>'CUM II'!I57</f>
        <v>8</v>
      </c>
      <c r="F57" s="6" t="s">
        <v>145</v>
      </c>
    </row>
    <row r="58" spans="1:6" ht="27.6">
      <c r="A58" s="2">
        <v>55</v>
      </c>
      <c r="B58" s="10" t="s">
        <v>14</v>
      </c>
      <c r="C58" s="2">
        <v>10</v>
      </c>
      <c r="D58" s="2">
        <v>10</v>
      </c>
      <c r="E58" s="19">
        <f>'CUM II'!I58</f>
        <v>6</v>
      </c>
      <c r="F58" s="6" t="s">
        <v>149</v>
      </c>
    </row>
    <row r="59" spans="1:6" ht="41.4">
      <c r="A59" s="2">
        <v>56</v>
      </c>
      <c r="B59" s="4" t="s">
        <v>77</v>
      </c>
      <c r="C59" s="2">
        <v>10</v>
      </c>
      <c r="D59" s="2">
        <v>10</v>
      </c>
      <c r="E59" s="19">
        <f>'CUM II'!I59</f>
        <v>8</v>
      </c>
      <c r="F59" s="6" t="s">
        <v>148</v>
      </c>
    </row>
    <row r="60" spans="1:6" ht="41.4">
      <c r="A60" s="2">
        <v>57</v>
      </c>
      <c r="B60" s="4" t="s">
        <v>37</v>
      </c>
      <c r="C60" s="32">
        <v>20</v>
      </c>
      <c r="D60" s="32">
        <v>20</v>
      </c>
      <c r="E60" s="19">
        <f>'CUM II'!I60</f>
        <v>0</v>
      </c>
      <c r="F60" s="28" t="s">
        <v>176</v>
      </c>
    </row>
    <row r="61" spans="1:6">
      <c r="A61" s="2">
        <v>58</v>
      </c>
      <c r="B61" s="3" t="s">
        <v>38</v>
      </c>
      <c r="C61" s="19">
        <f>SUM(C62,C66,C70,C75,C79)</f>
        <v>250</v>
      </c>
      <c r="D61" s="19"/>
      <c r="E61" s="19">
        <f>'CUM II'!I61</f>
        <v>237</v>
      </c>
      <c r="F61" s="6"/>
    </row>
    <row r="62" spans="1:6">
      <c r="A62" s="2">
        <v>59</v>
      </c>
      <c r="B62" s="3" t="s">
        <v>39</v>
      </c>
      <c r="C62" s="32">
        <f>SUM(C63,C64,C65)</f>
        <v>60</v>
      </c>
      <c r="D62" s="32"/>
      <c r="E62" s="19">
        <f>'CUM II'!I62</f>
        <v>60</v>
      </c>
      <c r="F62" s="6"/>
    </row>
    <row r="63" spans="1:6" ht="55.8">
      <c r="A63" s="2">
        <v>60</v>
      </c>
      <c r="B63" s="10" t="s">
        <v>108</v>
      </c>
      <c r="C63" s="11">
        <v>30</v>
      </c>
      <c r="D63" s="11">
        <v>30</v>
      </c>
      <c r="E63" s="19">
        <f>'CUM II'!I63</f>
        <v>30</v>
      </c>
      <c r="F63" s="6"/>
    </row>
    <row r="64" spans="1:6">
      <c r="A64" s="2">
        <v>61</v>
      </c>
      <c r="B64" s="10" t="s">
        <v>3</v>
      </c>
      <c r="C64" s="11">
        <v>10</v>
      </c>
      <c r="D64" s="11">
        <v>10</v>
      </c>
      <c r="E64" s="19">
        <f>'CUM II'!I64</f>
        <v>10</v>
      </c>
      <c r="F64" s="6"/>
    </row>
    <row r="65" spans="1:6" s="7" customFormat="1">
      <c r="A65" s="2">
        <v>62</v>
      </c>
      <c r="B65" s="10" t="s">
        <v>9</v>
      </c>
      <c r="C65" s="11">
        <v>20</v>
      </c>
      <c r="D65" s="11">
        <v>20</v>
      </c>
      <c r="E65" s="19">
        <f>'CUM II'!I65</f>
        <v>20</v>
      </c>
      <c r="F65" s="8"/>
    </row>
    <row r="66" spans="1:6">
      <c r="A66" s="2">
        <v>63</v>
      </c>
      <c r="B66" s="3" t="s">
        <v>40</v>
      </c>
      <c r="C66" s="32">
        <f>SUM(C67,C68,C69)</f>
        <v>60</v>
      </c>
      <c r="D66" s="32"/>
      <c r="E66" s="19">
        <f>'CUM II'!I66</f>
        <v>60</v>
      </c>
      <c r="F66" s="6"/>
    </row>
    <row r="67" spans="1:6" ht="55.8">
      <c r="A67" s="2">
        <v>64</v>
      </c>
      <c r="B67" s="9" t="s">
        <v>109</v>
      </c>
      <c r="C67" s="11">
        <v>30</v>
      </c>
      <c r="D67" s="11">
        <v>30</v>
      </c>
      <c r="E67" s="19">
        <f>'CUM II'!I67</f>
        <v>30</v>
      </c>
      <c r="F67" s="6"/>
    </row>
    <row r="68" spans="1:6">
      <c r="A68" s="2">
        <v>65</v>
      </c>
      <c r="B68" s="10" t="s">
        <v>15</v>
      </c>
      <c r="C68" s="11">
        <v>10</v>
      </c>
      <c r="D68" s="11">
        <v>10</v>
      </c>
      <c r="E68" s="19">
        <f>'CUM II'!I68</f>
        <v>10</v>
      </c>
      <c r="F68" s="6"/>
    </row>
    <row r="69" spans="1:6">
      <c r="A69" s="2">
        <v>66</v>
      </c>
      <c r="B69" s="10" t="s">
        <v>10</v>
      </c>
      <c r="C69" s="11">
        <v>20</v>
      </c>
      <c r="D69" s="11">
        <v>20</v>
      </c>
      <c r="E69" s="19">
        <f>'CUM II'!I69</f>
        <v>20</v>
      </c>
      <c r="F69" s="6"/>
    </row>
    <row r="70" spans="1:6">
      <c r="A70" s="2">
        <v>67</v>
      </c>
      <c r="B70" s="3" t="s">
        <v>41</v>
      </c>
      <c r="C70" s="32">
        <f>SUM(C71,C72,C73,C74)</f>
        <v>60</v>
      </c>
      <c r="D70" s="32"/>
      <c r="E70" s="19">
        <f>'CUM II'!I70</f>
        <v>55</v>
      </c>
      <c r="F70" s="6"/>
    </row>
    <row r="71" spans="1:6" ht="55.8">
      <c r="A71" s="2">
        <v>68</v>
      </c>
      <c r="B71" s="9" t="s">
        <v>110</v>
      </c>
      <c r="C71" s="11">
        <v>15</v>
      </c>
      <c r="D71" s="11">
        <v>15</v>
      </c>
      <c r="E71" s="19">
        <f>'CUM II'!I71</f>
        <v>15</v>
      </c>
      <c r="F71" s="6"/>
    </row>
    <row r="72" spans="1:6">
      <c r="A72" s="2">
        <v>69</v>
      </c>
      <c r="B72" s="10" t="s">
        <v>4</v>
      </c>
      <c r="C72" s="11">
        <v>10</v>
      </c>
      <c r="D72" s="11">
        <v>10</v>
      </c>
      <c r="E72" s="19">
        <f>'CUM II'!I72</f>
        <v>10</v>
      </c>
      <c r="F72" s="6"/>
    </row>
    <row r="73" spans="1:6">
      <c r="A73" s="2">
        <v>70</v>
      </c>
      <c r="B73" s="10" t="s">
        <v>91</v>
      </c>
      <c r="C73" s="11">
        <v>15</v>
      </c>
      <c r="D73" s="11">
        <v>15</v>
      </c>
      <c r="E73" s="19">
        <f>'CUM II'!I73</f>
        <v>15</v>
      </c>
      <c r="F73" s="6"/>
    </row>
    <row r="74" spans="1:6" ht="27.6">
      <c r="A74" s="2">
        <v>71</v>
      </c>
      <c r="B74" s="4" t="s">
        <v>78</v>
      </c>
      <c r="C74" s="2">
        <v>20</v>
      </c>
      <c r="D74" s="2">
        <v>20</v>
      </c>
      <c r="E74" s="19">
        <f>'CUM II'!I74</f>
        <v>15</v>
      </c>
      <c r="F74" s="6" t="s">
        <v>177</v>
      </c>
    </row>
    <row r="75" spans="1:6">
      <c r="A75" s="2">
        <v>72</v>
      </c>
      <c r="B75" s="3" t="s">
        <v>42</v>
      </c>
      <c r="C75" s="32">
        <f>SUM(C76,C77,C78)</f>
        <v>50</v>
      </c>
      <c r="D75" s="32"/>
      <c r="E75" s="19">
        <f>'CUM II'!I75</f>
        <v>50</v>
      </c>
      <c r="F75" s="6"/>
    </row>
    <row r="76" spans="1:6" ht="69.599999999999994">
      <c r="A76" s="2">
        <v>73</v>
      </c>
      <c r="B76" s="9" t="s">
        <v>111</v>
      </c>
      <c r="C76" s="11">
        <v>30</v>
      </c>
      <c r="D76" s="11">
        <v>30</v>
      </c>
      <c r="E76" s="19">
        <f>'CUM II'!I76</f>
        <v>30</v>
      </c>
      <c r="F76" s="6"/>
    </row>
    <row r="77" spans="1:6" ht="41.4">
      <c r="A77" s="2">
        <v>74</v>
      </c>
      <c r="B77" s="10" t="s">
        <v>105</v>
      </c>
      <c r="C77" s="11">
        <v>10</v>
      </c>
      <c r="D77" s="11">
        <v>10</v>
      </c>
      <c r="E77" s="19">
        <f>'CUM II'!I77</f>
        <v>10</v>
      </c>
      <c r="F77" s="6"/>
    </row>
    <row r="78" spans="1:6">
      <c r="A78" s="2">
        <v>75</v>
      </c>
      <c r="B78" s="10" t="s">
        <v>26</v>
      </c>
      <c r="C78" s="11">
        <v>10</v>
      </c>
      <c r="D78" s="11">
        <v>10</v>
      </c>
      <c r="E78" s="19">
        <f>'CUM II'!I78</f>
        <v>10</v>
      </c>
      <c r="F78" s="6"/>
    </row>
    <row r="79" spans="1:6">
      <c r="A79" s="2">
        <v>76</v>
      </c>
      <c r="B79" s="3" t="s">
        <v>43</v>
      </c>
      <c r="C79" s="32">
        <v>20</v>
      </c>
      <c r="D79" s="32">
        <v>20</v>
      </c>
      <c r="E79" s="19">
        <f>'CUM II'!I79</f>
        <v>12</v>
      </c>
      <c r="F79" s="6" t="s">
        <v>178</v>
      </c>
    </row>
    <row r="80" spans="1:6">
      <c r="A80" s="2">
        <v>77</v>
      </c>
      <c r="B80" s="3" t="s">
        <v>44</v>
      </c>
      <c r="C80" s="19">
        <f>SUM(C81,C82,C83,C84,C85,C86)</f>
        <v>80</v>
      </c>
      <c r="D80" s="19"/>
      <c r="E80" s="19">
        <f>'CUM II'!I80</f>
        <v>57</v>
      </c>
      <c r="F80" s="6"/>
    </row>
    <row r="81" spans="1:6" ht="55.8">
      <c r="A81" s="2">
        <v>78</v>
      </c>
      <c r="B81" s="9" t="s">
        <v>112</v>
      </c>
      <c r="C81" s="11">
        <v>20</v>
      </c>
      <c r="D81" s="11">
        <v>20</v>
      </c>
      <c r="E81" s="19">
        <f>'CUM II'!I81</f>
        <v>15</v>
      </c>
      <c r="F81" s="6" t="s">
        <v>122</v>
      </c>
    </row>
    <row r="82" spans="1:6">
      <c r="A82" s="2">
        <v>79</v>
      </c>
      <c r="B82" s="10" t="s">
        <v>5</v>
      </c>
      <c r="C82" s="11">
        <v>10</v>
      </c>
      <c r="D82" s="11">
        <v>10</v>
      </c>
      <c r="E82" s="19">
        <f>'CUM II'!I82</f>
        <v>10</v>
      </c>
      <c r="F82" s="6"/>
    </row>
    <row r="83" spans="1:6">
      <c r="A83" s="2">
        <v>80</v>
      </c>
      <c r="B83" s="10" t="s">
        <v>6</v>
      </c>
      <c r="C83" s="11">
        <v>10</v>
      </c>
      <c r="D83" s="11">
        <v>10</v>
      </c>
      <c r="E83" s="19">
        <f>'CUM II'!I83</f>
        <v>10</v>
      </c>
      <c r="F83" s="6"/>
    </row>
    <row r="84" spans="1:6" ht="27.6">
      <c r="A84" s="2">
        <v>81</v>
      </c>
      <c r="B84" s="10" t="s">
        <v>8</v>
      </c>
      <c r="C84" s="11">
        <v>10</v>
      </c>
      <c r="D84" s="11">
        <v>0</v>
      </c>
      <c r="E84" s="19">
        <f>'CUM II'!I84</f>
        <v>0</v>
      </c>
      <c r="F84" s="6"/>
    </row>
    <row r="85" spans="1:6">
      <c r="A85" s="2">
        <v>82</v>
      </c>
      <c r="B85" s="10" t="s">
        <v>7</v>
      </c>
      <c r="C85" s="11">
        <v>10</v>
      </c>
      <c r="D85" s="11">
        <v>10</v>
      </c>
      <c r="E85" s="19">
        <f>'CUM II'!I85</f>
        <v>10</v>
      </c>
      <c r="F85" s="6"/>
    </row>
    <row r="86" spans="1:6" ht="41.4">
      <c r="A86" s="2">
        <v>83</v>
      </c>
      <c r="B86" s="10" t="s">
        <v>79</v>
      </c>
      <c r="C86" s="11">
        <v>20</v>
      </c>
      <c r="D86" s="11">
        <v>20</v>
      </c>
      <c r="E86" s="19">
        <f>'CUM II'!I86</f>
        <v>12</v>
      </c>
      <c r="F86" s="6" t="s">
        <v>150</v>
      </c>
    </row>
    <row r="87" spans="1:6">
      <c r="A87" s="2">
        <v>84</v>
      </c>
      <c r="B87" s="3" t="s">
        <v>45</v>
      </c>
      <c r="C87" s="19">
        <f>SUM(C88,C89)</f>
        <v>40</v>
      </c>
      <c r="D87" s="19"/>
      <c r="E87" s="19">
        <f>'CUM II'!I87</f>
        <v>40</v>
      </c>
      <c r="F87" s="6"/>
    </row>
    <row r="88" spans="1:6" ht="69">
      <c r="A88" s="2">
        <v>85</v>
      </c>
      <c r="B88" s="12" t="s">
        <v>24</v>
      </c>
      <c r="C88" s="33">
        <v>30</v>
      </c>
      <c r="D88" s="33">
        <v>30</v>
      </c>
      <c r="E88" s="19">
        <f>'CUM II'!I88</f>
        <v>30</v>
      </c>
      <c r="F88" s="6"/>
    </row>
    <row r="89" spans="1:6" ht="27.6">
      <c r="A89" s="2">
        <v>86</v>
      </c>
      <c r="B89" s="12" t="s">
        <v>16</v>
      </c>
      <c r="C89" s="33">
        <v>10</v>
      </c>
      <c r="D89" s="33">
        <v>10</v>
      </c>
      <c r="E89" s="19">
        <f>'CUM II'!I89</f>
        <v>10</v>
      </c>
      <c r="F89" s="6"/>
    </row>
    <row r="90" spans="1:6">
      <c r="A90" s="2">
        <v>87</v>
      </c>
      <c r="B90" s="20" t="s">
        <v>80</v>
      </c>
      <c r="C90" s="21">
        <f>SUM(C91:C100)</f>
        <v>90</v>
      </c>
      <c r="D90" s="21"/>
      <c r="E90" s="19">
        <f>'CUM II'!I90</f>
        <v>80</v>
      </c>
      <c r="F90" s="6"/>
    </row>
    <row r="91" spans="1:6" ht="27.6">
      <c r="A91" s="2">
        <v>88</v>
      </c>
      <c r="B91" s="12" t="s">
        <v>92</v>
      </c>
      <c r="C91" s="33">
        <v>20</v>
      </c>
      <c r="D91" s="33">
        <v>20</v>
      </c>
      <c r="E91" s="19">
        <f>'CUM II'!I91</f>
        <v>20</v>
      </c>
      <c r="F91" s="6"/>
    </row>
    <row r="92" spans="1:6" ht="25.8" customHeight="1">
      <c r="A92" s="2">
        <v>89</v>
      </c>
      <c r="B92" s="13" t="s">
        <v>25</v>
      </c>
      <c r="C92" s="42">
        <v>40</v>
      </c>
      <c r="D92" s="42">
        <v>40</v>
      </c>
      <c r="E92" s="53">
        <f>'CUM II'!I92</f>
        <v>30</v>
      </c>
      <c r="F92" s="60" t="s">
        <v>179</v>
      </c>
    </row>
    <row r="93" spans="1:6" ht="15" customHeight="1">
      <c r="A93" s="2">
        <v>90</v>
      </c>
      <c r="B93" s="12" t="s">
        <v>17</v>
      </c>
      <c r="C93" s="42"/>
      <c r="D93" s="42"/>
      <c r="E93" s="54"/>
      <c r="F93" s="61"/>
    </row>
    <row r="94" spans="1:6" ht="15" customHeight="1">
      <c r="A94" s="2">
        <v>91</v>
      </c>
      <c r="B94" s="12" t="s">
        <v>18</v>
      </c>
      <c r="C94" s="42"/>
      <c r="D94" s="42"/>
      <c r="E94" s="54"/>
      <c r="F94" s="61"/>
    </row>
    <row r="95" spans="1:6" ht="15" customHeight="1">
      <c r="A95" s="2">
        <v>92</v>
      </c>
      <c r="B95" s="12" t="s">
        <v>19</v>
      </c>
      <c r="C95" s="42"/>
      <c r="D95" s="42"/>
      <c r="E95" s="54"/>
      <c r="F95" s="61"/>
    </row>
    <row r="96" spans="1:6" ht="15" customHeight="1">
      <c r="A96" s="2">
        <v>93</v>
      </c>
      <c r="B96" s="12" t="s">
        <v>20</v>
      </c>
      <c r="C96" s="42"/>
      <c r="D96" s="42"/>
      <c r="E96" s="54"/>
      <c r="F96" s="61"/>
    </row>
    <row r="97" spans="1:6" ht="15" customHeight="1">
      <c r="A97" s="2">
        <v>94</v>
      </c>
      <c r="B97" s="12" t="s">
        <v>21</v>
      </c>
      <c r="C97" s="42"/>
      <c r="D97" s="42"/>
      <c r="E97" s="54"/>
      <c r="F97" s="61"/>
    </row>
    <row r="98" spans="1:6" ht="15" customHeight="1">
      <c r="A98" s="2">
        <v>95</v>
      </c>
      <c r="B98" s="12" t="s">
        <v>22</v>
      </c>
      <c r="C98" s="42"/>
      <c r="D98" s="42"/>
      <c r="E98" s="55"/>
      <c r="F98" s="62"/>
    </row>
    <row r="99" spans="1:6" ht="27.6">
      <c r="A99" s="2">
        <v>96</v>
      </c>
      <c r="B99" s="12" t="s">
        <v>23</v>
      </c>
      <c r="C99" s="33">
        <v>20</v>
      </c>
      <c r="D99" s="33">
        <v>20</v>
      </c>
      <c r="E99" s="19">
        <f>'CUM II'!I99</f>
        <v>20</v>
      </c>
      <c r="F99" s="6"/>
    </row>
    <row r="100" spans="1:6" ht="27.6">
      <c r="A100" s="2">
        <v>97</v>
      </c>
      <c r="B100" s="13" t="s">
        <v>27</v>
      </c>
      <c r="C100" s="33">
        <v>10</v>
      </c>
      <c r="D100" s="33">
        <v>10</v>
      </c>
      <c r="E100" s="19">
        <f>'CUM II'!I100</f>
        <v>10</v>
      </c>
      <c r="F100" s="6"/>
    </row>
    <row r="101" spans="1:6">
      <c r="A101" s="2">
        <v>98</v>
      </c>
      <c r="B101" s="3" t="s">
        <v>81</v>
      </c>
      <c r="C101" s="19">
        <v>50</v>
      </c>
      <c r="D101" s="19">
        <v>50</v>
      </c>
      <c r="E101" s="19">
        <f>'CUM II'!I101</f>
        <v>50</v>
      </c>
      <c r="F101" s="6"/>
    </row>
    <row r="102" spans="1:6">
      <c r="A102" s="2">
        <v>99</v>
      </c>
      <c r="B102" s="3" t="s">
        <v>82</v>
      </c>
      <c r="C102" s="19">
        <f>SUM(C103:C106)</f>
        <v>85</v>
      </c>
      <c r="D102" s="19"/>
      <c r="E102" s="19">
        <f>'CUM II'!I102</f>
        <v>85</v>
      </c>
      <c r="F102" s="6"/>
    </row>
    <row r="103" spans="1:6">
      <c r="A103" s="2">
        <v>100</v>
      </c>
      <c r="B103" s="10" t="s">
        <v>11</v>
      </c>
      <c r="C103" s="11">
        <v>20</v>
      </c>
      <c r="D103" s="11">
        <v>20</v>
      </c>
      <c r="E103" s="19">
        <f>'CUM II'!I103</f>
        <v>20</v>
      </c>
      <c r="F103" s="6"/>
    </row>
    <row r="104" spans="1:6">
      <c r="A104" s="2">
        <v>101</v>
      </c>
      <c r="B104" s="14" t="s">
        <v>2</v>
      </c>
      <c r="C104" s="11">
        <v>20</v>
      </c>
      <c r="D104" s="11">
        <v>30</v>
      </c>
      <c r="E104" s="19">
        <f>'CUM II'!I104</f>
        <v>20</v>
      </c>
      <c r="F104" s="6"/>
    </row>
    <row r="105" spans="1:6" ht="27.6">
      <c r="A105" s="2">
        <v>102</v>
      </c>
      <c r="B105" s="14" t="s">
        <v>93</v>
      </c>
      <c r="C105" s="11">
        <v>20</v>
      </c>
      <c r="D105" s="11">
        <v>20</v>
      </c>
      <c r="E105" s="19">
        <f>'CUM II'!I105</f>
        <v>20</v>
      </c>
      <c r="F105" s="6"/>
    </row>
    <row r="106" spans="1:6">
      <c r="A106" s="2">
        <v>103</v>
      </c>
      <c r="B106" s="10" t="s">
        <v>12</v>
      </c>
      <c r="C106" s="11">
        <v>25</v>
      </c>
      <c r="D106" s="11">
        <v>30</v>
      </c>
      <c r="E106" s="19">
        <f>'CUM II'!I106</f>
        <v>25</v>
      </c>
      <c r="F106" s="6"/>
    </row>
    <row r="107" spans="1:6" ht="41.4">
      <c r="A107" s="2">
        <v>104</v>
      </c>
      <c r="B107" s="20" t="s">
        <v>84</v>
      </c>
      <c r="C107" s="22"/>
      <c r="D107" s="22"/>
      <c r="E107" s="19"/>
      <c r="F107" s="6"/>
    </row>
    <row r="108" spans="1:6">
      <c r="A108" s="2">
        <v>105</v>
      </c>
      <c r="B108" s="3" t="s">
        <v>46</v>
      </c>
      <c r="C108" s="19">
        <f>SUM(C102,C101,C90,C87,C80,C61,C55,C4,C107)</f>
        <v>1000</v>
      </c>
      <c r="D108" s="19" t="s">
        <v>101</v>
      </c>
      <c r="E108" s="19">
        <f>'CUM II'!I108</f>
        <v>824</v>
      </c>
      <c r="F108" s="6"/>
    </row>
  </sheetData>
  <mergeCells count="9">
    <mergeCell ref="F92:F98"/>
    <mergeCell ref="C92:C98"/>
    <mergeCell ref="D92:D98"/>
    <mergeCell ref="E92:E98"/>
    <mergeCell ref="A1:E1"/>
    <mergeCell ref="A2:A3"/>
    <mergeCell ref="B2:B3"/>
    <mergeCell ref="C2:C3"/>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08"/>
  <sheetViews>
    <sheetView topLeftCell="A92" workbookViewId="0">
      <selection activeCell="F107" sqref="F107"/>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28" style="1" customWidth="1"/>
    <col min="7" max="16384" width="9.109375" style="1"/>
  </cols>
  <sheetData>
    <row r="1" spans="1:5">
      <c r="A1" s="43" t="s">
        <v>83</v>
      </c>
      <c r="B1" s="43"/>
      <c r="C1" s="43"/>
      <c r="D1" s="43"/>
      <c r="E1" s="43"/>
    </row>
    <row r="2" spans="1:5" ht="55.5" customHeight="1">
      <c r="A2" s="44" t="s">
        <v>28</v>
      </c>
      <c r="B2" s="44" t="s">
        <v>0</v>
      </c>
      <c r="C2" s="46" t="s">
        <v>1</v>
      </c>
      <c r="D2" s="39" t="s">
        <v>99</v>
      </c>
      <c r="E2" s="40"/>
    </row>
    <row r="3" spans="1:5">
      <c r="A3" s="45"/>
      <c r="B3" s="45"/>
      <c r="C3" s="47"/>
      <c r="D3" s="31" t="s">
        <v>95</v>
      </c>
      <c r="E3" s="31" t="s">
        <v>96</v>
      </c>
    </row>
    <row r="4" spans="1:5">
      <c r="A4" s="2">
        <v>1</v>
      </c>
      <c r="B4" s="3" t="s">
        <v>29</v>
      </c>
      <c r="C4" s="19">
        <f>SUM(C5,C16,C26,C40,C54)</f>
        <v>315</v>
      </c>
      <c r="D4" s="19">
        <f>SUM(D5,D16,D26,D40,D54)</f>
        <v>250</v>
      </c>
      <c r="E4" s="19">
        <f>'CUM II'!K4</f>
        <v>245</v>
      </c>
    </row>
    <row r="5" spans="1:5">
      <c r="A5" s="2">
        <v>2</v>
      </c>
      <c r="B5" s="3" t="s">
        <v>30</v>
      </c>
      <c r="C5" s="32">
        <f>SUM(C6,C10)</f>
        <v>70</v>
      </c>
      <c r="D5" s="32">
        <f>SUM(D6,D10)</f>
        <v>60</v>
      </c>
      <c r="E5" s="19">
        <f>'CUM II'!K5</f>
        <v>60</v>
      </c>
    </row>
    <row r="6" spans="1:5">
      <c r="A6" s="2">
        <v>3</v>
      </c>
      <c r="B6" s="3" t="s">
        <v>31</v>
      </c>
      <c r="C6" s="2">
        <f>SUM(C7,C8,C9)</f>
        <v>35</v>
      </c>
      <c r="D6" s="2">
        <v>32</v>
      </c>
      <c r="E6" s="19">
        <f>'CUM II'!K6</f>
        <v>32</v>
      </c>
    </row>
    <row r="7" spans="1:5" ht="41.4">
      <c r="A7" s="2">
        <v>4</v>
      </c>
      <c r="B7" s="4" t="s">
        <v>86</v>
      </c>
      <c r="C7" s="2">
        <v>10</v>
      </c>
      <c r="D7" s="2">
        <v>10</v>
      </c>
      <c r="E7" s="19">
        <f>'CUM II'!K7</f>
        <v>5</v>
      </c>
    </row>
    <row r="8" spans="1:5" ht="27.6">
      <c r="A8" s="2">
        <v>5</v>
      </c>
      <c r="B8" s="4" t="s">
        <v>47</v>
      </c>
      <c r="C8" s="2">
        <v>15</v>
      </c>
      <c r="D8" s="2">
        <v>14</v>
      </c>
      <c r="E8" s="19">
        <f>'CUM II'!K8</f>
        <v>4</v>
      </c>
    </row>
    <row r="9" spans="1:5" ht="41.4">
      <c r="A9" s="2">
        <v>6</v>
      </c>
      <c r="B9" s="6" t="s">
        <v>87</v>
      </c>
      <c r="C9" s="2">
        <v>10</v>
      </c>
      <c r="D9" s="2">
        <v>8</v>
      </c>
      <c r="E9" s="19">
        <f>'CUM II'!K9</f>
        <v>8</v>
      </c>
    </row>
    <row r="10" spans="1:5">
      <c r="A10" s="2">
        <v>7</v>
      </c>
      <c r="B10" s="3" t="s">
        <v>32</v>
      </c>
      <c r="C10" s="2">
        <f>SUM(C11,C12,C13,C14,C15)</f>
        <v>35</v>
      </c>
      <c r="D10" s="2">
        <v>28</v>
      </c>
      <c r="E10" s="19">
        <f>'CUM II'!K10</f>
        <v>28</v>
      </c>
    </row>
    <row r="11" spans="1:5" ht="27.6">
      <c r="A11" s="2">
        <v>8</v>
      </c>
      <c r="B11" s="6" t="s">
        <v>51</v>
      </c>
      <c r="C11" s="2">
        <v>5</v>
      </c>
      <c r="D11" s="2">
        <v>3</v>
      </c>
      <c r="E11" s="19">
        <f>'CUM II'!K11</f>
        <v>3</v>
      </c>
    </row>
    <row r="12" spans="1:5" ht="41.4">
      <c r="A12" s="2">
        <v>9</v>
      </c>
      <c r="B12" s="4" t="s">
        <v>48</v>
      </c>
      <c r="C12" s="2">
        <v>8</v>
      </c>
      <c r="D12" s="2">
        <v>8</v>
      </c>
      <c r="E12" s="19">
        <f>'CUM II'!K12</f>
        <v>8</v>
      </c>
    </row>
    <row r="13" spans="1:5" ht="69">
      <c r="A13" s="2">
        <v>10</v>
      </c>
      <c r="B13" s="4" t="s">
        <v>49</v>
      </c>
      <c r="C13" s="2">
        <v>7</v>
      </c>
      <c r="D13" s="2">
        <v>7</v>
      </c>
      <c r="E13" s="19">
        <f>'CUM II'!K13</f>
        <v>7</v>
      </c>
    </row>
    <row r="14" spans="1:5" ht="55.2">
      <c r="A14" s="2">
        <v>11</v>
      </c>
      <c r="B14" s="4" t="s">
        <v>106</v>
      </c>
      <c r="C14" s="2">
        <v>5</v>
      </c>
      <c r="D14" s="2">
        <v>0</v>
      </c>
      <c r="E14" s="19">
        <f>'CUM II'!K14</f>
        <v>0</v>
      </c>
    </row>
    <row r="15" spans="1:5" ht="41.4">
      <c r="A15" s="2">
        <v>12</v>
      </c>
      <c r="B15" s="6" t="s">
        <v>50</v>
      </c>
      <c r="C15" s="2">
        <v>10</v>
      </c>
      <c r="D15" s="2">
        <v>10</v>
      </c>
      <c r="E15" s="19">
        <f>'CUM II'!K15</f>
        <v>10</v>
      </c>
    </row>
    <row r="16" spans="1:5">
      <c r="A16" s="2">
        <v>13</v>
      </c>
      <c r="B16" s="3" t="s">
        <v>33</v>
      </c>
      <c r="C16" s="32">
        <f>SUM(C17,C22)</f>
        <v>80</v>
      </c>
      <c r="D16" s="32">
        <f>SUM(D17,D22)</f>
        <v>45</v>
      </c>
      <c r="E16" s="19">
        <f>'CUM II'!K16</f>
        <v>50</v>
      </c>
    </row>
    <row r="17" spans="1:5">
      <c r="A17" s="2">
        <v>14</v>
      </c>
      <c r="B17" s="3" t="s">
        <v>31</v>
      </c>
      <c r="C17" s="2">
        <f>SUM(C18,C19,C20,C21)</f>
        <v>40</v>
      </c>
      <c r="D17" s="2">
        <v>10</v>
      </c>
      <c r="E17" s="19">
        <f>'CUM II'!K17</f>
        <v>10</v>
      </c>
    </row>
    <row r="18" spans="1:5">
      <c r="A18" s="2">
        <v>15</v>
      </c>
      <c r="B18" s="4" t="s">
        <v>52</v>
      </c>
      <c r="C18" s="2">
        <v>10</v>
      </c>
      <c r="D18" s="2">
        <v>0</v>
      </c>
      <c r="E18" s="19">
        <f>'CUM II'!K18</f>
        <v>0</v>
      </c>
    </row>
    <row r="19" spans="1:5">
      <c r="A19" s="2">
        <v>16</v>
      </c>
      <c r="B19" s="4" t="s">
        <v>53</v>
      </c>
      <c r="C19" s="2">
        <v>10</v>
      </c>
      <c r="D19" s="2">
        <v>0</v>
      </c>
      <c r="E19" s="19">
        <f>'CUM II'!K19</f>
        <v>10</v>
      </c>
    </row>
    <row r="20" spans="1:5">
      <c r="A20" s="2">
        <v>17</v>
      </c>
      <c r="B20" s="4" t="s">
        <v>88</v>
      </c>
      <c r="C20" s="2">
        <v>10</v>
      </c>
      <c r="D20" s="2">
        <v>0</v>
      </c>
      <c r="E20" s="19">
        <f>'CUM II'!K20</f>
        <v>10</v>
      </c>
    </row>
    <row r="21" spans="1:5" ht="41.4">
      <c r="A21" s="2">
        <v>18</v>
      </c>
      <c r="B21" s="6" t="s">
        <v>89</v>
      </c>
      <c r="C21" s="2">
        <v>10</v>
      </c>
      <c r="D21" s="2">
        <v>10</v>
      </c>
      <c r="E21" s="19">
        <f>'CUM II'!K21</f>
        <v>10</v>
      </c>
    </row>
    <row r="22" spans="1:5">
      <c r="A22" s="2">
        <v>19</v>
      </c>
      <c r="B22" s="3" t="s">
        <v>32</v>
      </c>
      <c r="C22" s="2">
        <f>SUM(C23,C24,C25)</f>
        <v>40</v>
      </c>
      <c r="D22" s="2">
        <v>35</v>
      </c>
      <c r="E22" s="19">
        <f>'CUM II'!K22</f>
        <v>40</v>
      </c>
    </row>
    <row r="23" spans="1:5" s="7" customFormat="1" ht="41.4">
      <c r="A23" s="2">
        <v>20</v>
      </c>
      <c r="B23" s="6" t="s">
        <v>54</v>
      </c>
      <c r="C23" s="2">
        <v>15</v>
      </c>
      <c r="D23" s="2">
        <v>15</v>
      </c>
      <c r="E23" s="19">
        <f>'CUM II'!K23</f>
        <v>15</v>
      </c>
    </row>
    <row r="24" spans="1:5" s="7" customFormat="1" ht="27.6">
      <c r="A24" s="2">
        <v>21</v>
      </c>
      <c r="B24" s="6" t="s">
        <v>55</v>
      </c>
      <c r="C24" s="2">
        <v>10</v>
      </c>
      <c r="D24" s="2">
        <v>10</v>
      </c>
      <c r="E24" s="19">
        <f>'CUM II'!K24</f>
        <v>10</v>
      </c>
    </row>
    <row r="25" spans="1:5" s="7" customFormat="1" ht="41.4">
      <c r="A25" s="2">
        <v>22</v>
      </c>
      <c r="B25" s="4" t="s">
        <v>56</v>
      </c>
      <c r="C25" s="2">
        <v>15</v>
      </c>
      <c r="D25" s="2">
        <v>15</v>
      </c>
      <c r="E25" s="19">
        <f>'CUM II'!K25</f>
        <v>15</v>
      </c>
    </row>
    <row r="26" spans="1:5">
      <c r="A26" s="2">
        <v>23</v>
      </c>
      <c r="B26" s="3" t="s">
        <v>34</v>
      </c>
      <c r="C26" s="32">
        <f>SUM(C27,C33)</f>
        <v>70</v>
      </c>
      <c r="D26" s="32">
        <f>SUM(D27,D33)</f>
        <v>50</v>
      </c>
      <c r="E26" s="19">
        <f>'CUM II'!K26</f>
        <v>50</v>
      </c>
    </row>
    <row r="27" spans="1:5">
      <c r="A27" s="2">
        <v>24</v>
      </c>
      <c r="B27" s="3" t="s">
        <v>31</v>
      </c>
      <c r="C27" s="2">
        <f>SUM(C28:C32)</f>
        <v>30</v>
      </c>
      <c r="D27" s="2">
        <v>10</v>
      </c>
      <c r="E27" s="19">
        <f>'CUM II'!K27</f>
        <v>10</v>
      </c>
    </row>
    <row r="28" spans="1:5" ht="27.6">
      <c r="A28" s="2">
        <v>25</v>
      </c>
      <c r="B28" s="4" t="s">
        <v>57</v>
      </c>
      <c r="C28" s="2">
        <v>5</v>
      </c>
      <c r="D28" s="2">
        <v>0</v>
      </c>
      <c r="E28" s="19">
        <f>'CUM II'!K28</f>
        <v>0</v>
      </c>
    </row>
    <row r="29" spans="1:5">
      <c r="A29" s="2">
        <v>26</v>
      </c>
      <c r="B29" s="4" t="s">
        <v>58</v>
      </c>
      <c r="C29" s="2">
        <v>5</v>
      </c>
      <c r="D29" s="2">
        <v>0</v>
      </c>
      <c r="E29" s="19">
        <f>'CUM II'!K29</f>
        <v>5</v>
      </c>
    </row>
    <row r="30" spans="1:5">
      <c r="A30" s="2">
        <v>27</v>
      </c>
      <c r="B30" s="4" t="s">
        <v>59</v>
      </c>
      <c r="C30" s="2">
        <v>5</v>
      </c>
      <c r="D30" s="2">
        <v>0</v>
      </c>
      <c r="E30" s="19">
        <f>'CUM II'!K30</f>
        <v>5</v>
      </c>
    </row>
    <row r="31" spans="1:5">
      <c r="A31" s="2">
        <v>28</v>
      </c>
      <c r="B31" s="4" t="s">
        <v>60</v>
      </c>
      <c r="C31" s="2">
        <v>5</v>
      </c>
      <c r="D31" s="2">
        <v>0</v>
      </c>
      <c r="E31" s="19">
        <f>'CUM II'!K31</f>
        <v>5</v>
      </c>
    </row>
    <row r="32" spans="1:5" ht="27.6">
      <c r="A32" s="2">
        <v>29</v>
      </c>
      <c r="B32" s="4" t="s">
        <v>61</v>
      </c>
      <c r="C32" s="2">
        <v>10</v>
      </c>
      <c r="D32" s="2">
        <v>10</v>
      </c>
      <c r="E32" s="19">
        <f>'CUM II'!K32</f>
        <v>10</v>
      </c>
    </row>
    <row r="33" spans="1:5">
      <c r="A33" s="2">
        <v>30</v>
      </c>
      <c r="B33" s="3" t="s">
        <v>32</v>
      </c>
      <c r="C33" s="2">
        <f>SUM(C34,C35,C36,C37,C38,C39)</f>
        <v>40</v>
      </c>
      <c r="D33" s="2">
        <f>SUM(D34,D35,D36,D37,D38,D39)</f>
        <v>40</v>
      </c>
      <c r="E33" s="19">
        <f>'CUM II'!K33</f>
        <v>40</v>
      </c>
    </row>
    <row r="34" spans="1:5" ht="27.6">
      <c r="A34" s="2">
        <v>31</v>
      </c>
      <c r="B34" s="4" t="s">
        <v>65</v>
      </c>
      <c r="C34" s="2">
        <v>4</v>
      </c>
      <c r="D34" s="2">
        <v>4</v>
      </c>
      <c r="E34" s="19">
        <f>'CUM II'!K34</f>
        <v>4</v>
      </c>
    </row>
    <row r="35" spans="1:5" ht="55.2">
      <c r="A35" s="2">
        <v>32</v>
      </c>
      <c r="B35" s="4" t="s">
        <v>85</v>
      </c>
      <c r="C35" s="2">
        <v>10</v>
      </c>
      <c r="D35" s="2">
        <v>10</v>
      </c>
      <c r="E35" s="19">
        <f>'CUM II'!K35</f>
        <v>10</v>
      </c>
    </row>
    <row r="36" spans="1:5" s="7" customFormat="1" ht="41.4">
      <c r="A36" s="2">
        <v>33</v>
      </c>
      <c r="B36" s="4" t="s">
        <v>66</v>
      </c>
      <c r="C36" s="2">
        <v>10</v>
      </c>
      <c r="D36" s="2">
        <v>10</v>
      </c>
      <c r="E36" s="19">
        <f>'CUM II'!K36</f>
        <v>10</v>
      </c>
    </row>
    <row r="37" spans="1:5" ht="41.4">
      <c r="A37" s="2">
        <v>34</v>
      </c>
      <c r="B37" s="4" t="s">
        <v>64</v>
      </c>
      <c r="C37" s="2">
        <v>4</v>
      </c>
      <c r="D37" s="2">
        <v>4</v>
      </c>
      <c r="E37" s="19">
        <f>'CUM II'!K37</f>
        <v>4</v>
      </c>
    </row>
    <row r="38" spans="1:5" ht="41.4">
      <c r="A38" s="2">
        <v>35</v>
      </c>
      <c r="B38" s="4" t="s">
        <v>62</v>
      </c>
      <c r="C38" s="2">
        <v>2</v>
      </c>
      <c r="D38" s="2">
        <v>2</v>
      </c>
      <c r="E38" s="19">
        <f>'CUM II'!K38</f>
        <v>2</v>
      </c>
    </row>
    <row r="39" spans="1:5">
      <c r="A39" s="2">
        <v>36</v>
      </c>
      <c r="B39" s="4" t="s">
        <v>63</v>
      </c>
      <c r="C39" s="2">
        <v>10</v>
      </c>
      <c r="D39" s="2">
        <v>10</v>
      </c>
      <c r="E39" s="19">
        <f>'CUM II'!K39</f>
        <v>10</v>
      </c>
    </row>
    <row r="40" spans="1:5">
      <c r="A40" s="2">
        <v>37</v>
      </c>
      <c r="B40" s="3" t="s">
        <v>35</v>
      </c>
      <c r="C40" s="32">
        <f>SUM(C41,C44)</f>
        <v>75</v>
      </c>
      <c r="D40" s="32">
        <v>75</v>
      </c>
      <c r="E40" s="19">
        <f>'CUM II'!K40</f>
        <v>65</v>
      </c>
    </row>
    <row r="41" spans="1:5">
      <c r="A41" s="2">
        <v>38</v>
      </c>
      <c r="B41" s="3" t="s">
        <v>31</v>
      </c>
      <c r="C41" s="2">
        <v>20</v>
      </c>
      <c r="D41" s="2">
        <v>10</v>
      </c>
      <c r="E41" s="19">
        <f>'CUM II'!K41</f>
        <v>10</v>
      </c>
    </row>
    <row r="42" spans="1:5">
      <c r="A42" s="2">
        <v>39</v>
      </c>
      <c r="B42" s="6" t="s">
        <v>75</v>
      </c>
      <c r="C42" s="2">
        <v>10</v>
      </c>
      <c r="D42" s="2">
        <v>10</v>
      </c>
      <c r="E42" s="19">
        <f>'CUM II'!K42</f>
        <v>10</v>
      </c>
    </row>
    <row r="43" spans="1:5">
      <c r="A43" s="2">
        <v>40</v>
      </c>
      <c r="B43" s="6" t="s">
        <v>76</v>
      </c>
      <c r="C43" s="2">
        <v>10</v>
      </c>
      <c r="D43" s="2">
        <v>0</v>
      </c>
      <c r="E43" s="19">
        <f>'CUM II'!K43</f>
        <v>0</v>
      </c>
    </row>
    <row r="44" spans="1:5">
      <c r="A44" s="2">
        <v>41</v>
      </c>
      <c r="B44" s="3" t="s">
        <v>32</v>
      </c>
      <c r="C44" s="19">
        <v>55</v>
      </c>
      <c r="D44" s="19">
        <v>55</v>
      </c>
      <c r="E44" s="19">
        <f>'CUM II'!K44</f>
        <v>55</v>
      </c>
    </row>
    <row r="45" spans="1:5" ht="41.4">
      <c r="A45" s="2">
        <v>42</v>
      </c>
      <c r="B45" s="4" t="s">
        <v>69</v>
      </c>
      <c r="C45" s="2">
        <v>4</v>
      </c>
      <c r="D45" s="2">
        <v>4</v>
      </c>
      <c r="E45" s="19">
        <f>'CUM II'!K45</f>
        <v>4</v>
      </c>
    </row>
    <row r="46" spans="1:5" ht="27.6">
      <c r="A46" s="2">
        <v>43</v>
      </c>
      <c r="B46" s="4" t="s">
        <v>90</v>
      </c>
      <c r="C46" s="2">
        <v>10</v>
      </c>
      <c r="D46" s="2">
        <v>10</v>
      </c>
      <c r="E46" s="19">
        <f>'CUM II'!K46</f>
        <v>10</v>
      </c>
    </row>
    <row r="47" spans="1:5" ht="41.4">
      <c r="A47" s="2">
        <v>44</v>
      </c>
      <c r="B47" s="4" t="s">
        <v>70</v>
      </c>
      <c r="C47" s="2">
        <v>4</v>
      </c>
      <c r="D47" s="2">
        <v>4</v>
      </c>
      <c r="E47" s="19">
        <f>'CUM II'!K47</f>
        <v>4</v>
      </c>
    </row>
    <row r="48" spans="1:5" ht="41.4">
      <c r="A48" s="2">
        <v>45</v>
      </c>
      <c r="B48" s="6" t="s">
        <v>71</v>
      </c>
      <c r="C48" s="2">
        <v>4</v>
      </c>
      <c r="D48" s="2">
        <v>4</v>
      </c>
      <c r="E48" s="19">
        <f>'CUM II'!K48</f>
        <v>4</v>
      </c>
    </row>
    <row r="49" spans="1:6">
      <c r="A49" s="2">
        <v>46</v>
      </c>
      <c r="B49" s="4" t="s">
        <v>67</v>
      </c>
      <c r="C49" s="2">
        <v>2</v>
      </c>
      <c r="D49" s="2">
        <v>2</v>
      </c>
      <c r="E49" s="19">
        <f>'CUM II'!K49</f>
        <v>2</v>
      </c>
    </row>
    <row r="50" spans="1:6">
      <c r="A50" s="2">
        <v>47</v>
      </c>
      <c r="B50" s="4" t="s">
        <v>68</v>
      </c>
      <c r="C50" s="2">
        <v>8</v>
      </c>
      <c r="D50" s="2">
        <v>8</v>
      </c>
      <c r="E50" s="19">
        <f>'CUM II'!K50</f>
        <v>8</v>
      </c>
    </row>
    <row r="51" spans="1:6" ht="27.6">
      <c r="A51" s="2">
        <v>48</v>
      </c>
      <c r="B51" s="6" t="s">
        <v>72</v>
      </c>
      <c r="C51" s="2">
        <v>5</v>
      </c>
      <c r="D51" s="2">
        <v>5</v>
      </c>
      <c r="E51" s="19">
        <f>'CUM II'!K51</f>
        <v>5</v>
      </c>
    </row>
    <row r="52" spans="1:6" ht="27.6">
      <c r="A52" s="2">
        <v>49</v>
      </c>
      <c r="B52" s="6" t="s">
        <v>73</v>
      </c>
      <c r="C52" s="2">
        <v>10</v>
      </c>
      <c r="D52" s="2">
        <v>10</v>
      </c>
      <c r="E52" s="19">
        <f>'CUM II'!K52</f>
        <v>10</v>
      </c>
    </row>
    <row r="53" spans="1:6" ht="27.6">
      <c r="A53" s="2">
        <v>50</v>
      </c>
      <c r="B53" s="6" t="s">
        <v>74</v>
      </c>
      <c r="C53" s="2">
        <v>8</v>
      </c>
      <c r="D53" s="2">
        <v>8</v>
      </c>
      <c r="E53" s="19">
        <f>'CUM II'!K53</f>
        <v>8</v>
      </c>
    </row>
    <row r="54" spans="1:6" s="7" customFormat="1">
      <c r="A54" s="2">
        <v>51</v>
      </c>
      <c r="B54" s="8" t="s">
        <v>43</v>
      </c>
      <c r="C54" s="32">
        <v>20</v>
      </c>
      <c r="D54" s="32">
        <v>20</v>
      </c>
      <c r="E54" s="19">
        <f>'CUM II'!K54</f>
        <v>20</v>
      </c>
    </row>
    <row r="55" spans="1:6">
      <c r="A55" s="2">
        <v>52</v>
      </c>
      <c r="B55" s="3" t="s">
        <v>36</v>
      </c>
      <c r="C55" s="19">
        <f>SUM(C56,C57,C58,C59,C60)</f>
        <v>90</v>
      </c>
      <c r="D55" s="19">
        <f>SUM(D56,D57,D58,D59,D60)</f>
        <v>83</v>
      </c>
      <c r="E55" s="19">
        <f>'CUM II'!K55</f>
        <v>77</v>
      </c>
    </row>
    <row r="56" spans="1:6" ht="42">
      <c r="A56" s="2">
        <v>53</v>
      </c>
      <c r="B56" s="9" t="s">
        <v>107</v>
      </c>
      <c r="C56" s="2">
        <v>40</v>
      </c>
      <c r="D56" s="2">
        <v>35</v>
      </c>
      <c r="E56" s="19">
        <f>'CUM II'!K56</f>
        <v>35</v>
      </c>
    </row>
    <row r="57" spans="1:6" ht="27.6">
      <c r="A57" s="2">
        <v>54</v>
      </c>
      <c r="B57" s="10" t="s">
        <v>13</v>
      </c>
      <c r="C57" s="2">
        <v>10</v>
      </c>
      <c r="D57" s="2">
        <v>10</v>
      </c>
      <c r="E57" s="19">
        <f>'CUM II'!K57</f>
        <v>10</v>
      </c>
    </row>
    <row r="58" spans="1:6" ht="27.6">
      <c r="A58" s="2">
        <v>55</v>
      </c>
      <c r="B58" s="10" t="s">
        <v>14</v>
      </c>
      <c r="C58" s="2">
        <v>10</v>
      </c>
      <c r="D58" s="2">
        <v>8</v>
      </c>
      <c r="E58" s="19">
        <f>'CUM II'!K58</f>
        <v>2</v>
      </c>
      <c r="F58" s="1" t="s">
        <v>118</v>
      </c>
    </row>
    <row r="59" spans="1:6" ht="27.6">
      <c r="A59" s="2">
        <v>56</v>
      </c>
      <c r="B59" s="4" t="s">
        <v>77</v>
      </c>
      <c r="C59" s="2">
        <v>10</v>
      </c>
      <c r="D59" s="2">
        <v>10</v>
      </c>
      <c r="E59" s="19">
        <f>'CUM II'!K59</f>
        <v>10</v>
      </c>
    </row>
    <row r="60" spans="1:6">
      <c r="A60" s="2">
        <v>57</v>
      </c>
      <c r="B60" s="4" t="s">
        <v>37</v>
      </c>
      <c r="C60" s="32">
        <v>20</v>
      </c>
      <c r="D60" s="32">
        <v>20</v>
      </c>
      <c r="E60" s="19">
        <f>'CUM II'!K60</f>
        <v>20</v>
      </c>
    </row>
    <row r="61" spans="1:6">
      <c r="A61" s="2">
        <v>58</v>
      </c>
      <c r="B61" s="3" t="s">
        <v>38</v>
      </c>
      <c r="C61" s="19">
        <f>SUM(C62,C66,C70,C75,C79)</f>
        <v>250</v>
      </c>
      <c r="D61" s="19">
        <f>SUM(D62,D66,D70,D75,D79)</f>
        <v>217</v>
      </c>
      <c r="E61" s="19">
        <f>'CUM II'!K61</f>
        <v>242</v>
      </c>
    </row>
    <row r="62" spans="1:6">
      <c r="A62" s="2">
        <v>59</v>
      </c>
      <c r="B62" s="3" t="s">
        <v>39</v>
      </c>
      <c r="C62" s="32">
        <f>SUM(C63,C64,C65)</f>
        <v>60</v>
      </c>
      <c r="D62" s="32">
        <f>SUM(D63,D64,D65)</f>
        <v>60</v>
      </c>
      <c r="E62" s="19">
        <f>'CUM II'!K62</f>
        <v>60</v>
      </c>
    </row>
    <row r="63" spans="1:6" ht="55.8">
      <c r="A63" s="2">
        <v>60</v>
      </c>
      <c r="B63" s="10" t="s">
        <v>108</v>
      </c>
      <c r="C63" s="11">
        <v>30</v>
      </c>
      <c r="D63" s="11">
        <v>30</v>
      </c>
      <c r="E63" s="19">
        <f>'CUM II'!K63</f>
        <v>30</v>
      </c>
    </row>
    <row r="64" spans="1:6">
      <c r="A64" s="2">
        <v>61</v>
      </c>
      <c r="B64" s="10" t="s">
        <v>3</v>
      </c>
      <c r="C64" s="11">
        <v>10</v>
      </c>
      <c r="D64" s="11">
        <v>10</v>
      </c>
      <c r="E64" s="19">
        <f>'CUM II'!K64</f>
        <v>10</v>
      </c>
    </row>
    <row r="65" spans="1:5" s="7" customFormat="1">
      <c r="A65" s="2">
        <v>62</v>
      </c>
      <c r="B65" s="10" t="s">
        <v>9</v>
      </c>
      <c r="C65" s="11">
        <v>20</v>
      </c>
      <c r="D65" s="11">
        <v>20</v>
      </c>
      <c r="E65" s="19">
        <f>'CUM II'!K65</f>
        <v>20</v>
      </c>
    </row>
    <row r="66" spans="1:5">
      <c r="A66" s="2">
        <v>63</v>
      </c>
      <c r="B66" s="3" t="s">
        <v>40</v>
      </c>
      <c r="C66" s="32">
        <f>SUM(C67,C68,C69)</f>
        <v>60</v>
      </c>
      <c r="D66" s="32">
        <f>SUM(D67,D68,D69)</f>
        <v>60</v>
      </c>
      <c r="E66" s="19">
        <f>'CUM II'!K66</f>
        <v>60</v>
      </c>
    </row>
    <row r="67" spans="1:5" ht="55.8">
      <c r="A67" s="2">
        <v>64</v>
      </c>
      <c r="B67" s="9" t="s">
        <v>109</v>
      </c>
      <c r="C67" s="11">
        <v>30</v>
      </c>
      <c r="D67" s="11">
        <v>30</v>
      </c>
      <c r="E67" s="19">
        <f>'CUM II'!K67</f>
        <v>30</v>
      </c>
    </row>
    <row r="68" spans="1:5">
      <c r="A68" s="2">
        <v>65</v>
      </c>
      <c r="B68" s="10" t="s">
        <v>15</v>
      </c>
      <c r="C68" s="11">
        <v>10</v>
      </c>
      <c r="D68" s="11">
        <v>10</v>
      </c>
      <c r="E68" s="19">
        <f>'CUM II'!K68</f>
        <v>10</v>
      </c>
    </row>
    <row r="69" spans="1:5">
      <c r="A69" s="2">
        <v>66</v>
      </c>
      <c r="B69" s="10" t="s">
        <v>10</v>
      </c>
      <c r="C69" s="11">
        <v>20</v>
      </c>
      <c r="D69" s="11">
        <v>20</v>
      </c>
      <c r="E69" s="19">
        <f>'CUM II'!K69</f>
        <v>20</v>
      </c>
    </row>
    <row r="70" spans="1:5">
      <c r="A70" s="2">
        <v>67</v>
      </c>
      <c r="B70" s="3" t="s">
        <v>41</v>
      </c>
      <c r="C70" s="32">
        <f>SUM(C71,C72,C73,C74)</f>
        <v>60</v>
      </c>
      <c r="D70" s="32">
        <v>35</v>
      </c>
      <c r="E70" s="19">
        <f>'CUM II'!K70</f>
        <v>60</v>
      </c>
    </row>
    <row r="71" spans="1:5" ht="55.8">
      <c r="A71" s="2">
        <v>68</v>
      </c>
      <c r="B71" s="9" t="s">
        <v>110</v>
      </c>
      <c r="C71" s="11">
        <v>15</v>
      </c>
      <c r="D71" s="11">
        <v>15</v>
      </c>
      <c r="E71" s="19">
        <f>'CUM II'!K71</f>
        <v>15</v>
      </c>
    </row>
    <row r="72" spans="1:5">
      <c r="A72" s="2">
        <v>69</v>
      </c>
      <c r="B72" s="10" t="s">
        <v>4</v>
      </c>
      <c r="C72" s="11">
        <v>10</v>
      </c>
      <c r="D72" s="11">
        <v>10</v>
      </c>
      <c r="E72" s="19">
        <f>'CUM II'!K72</f>
        <v>10</v>
      </c>
    </row>
    <row r="73" spans="1:5">
      <c r="A73" s="2">
        <v>70</v>
      </c>
      <c r="B73" s="10" t="s">
        <v>91</v>
      </c>
      <c r="C73" s="11">
        <v>15</v>
      </c>
      <c r="D73" s="11">
        <v>15</v>
      </c>
      <c r="E73" s="19">
        <f>'CUM II'!K73</f>
        <v>15</v>
      </c>
    </row>
    <row r="74" spans="1:5" ht="27.6">
      <c r="A74" s="2">
        <v>71</v>
      </c>
      <c r="B74" s="4" t="s">
        <v>78</v>
      </c>
      <c r="C74" s="2">
        <v>20</v>
      </c>
      <c r="D74" s="2">
        <v>20</v>
      </c>
      <c r="E74" s="19">
        <f>'CUM II'!K74</f>
        <v>20</v>
      </c>
    </row>
    <row r="75" spans="1:5">
      <c r="A75" s="2">
        <v>72</v>
      </c>
      <c r="B75" s="3" t="s">
        <v>42</v>
      </c>
      <c r="C75" s="32">
        <f>SUM(C76,C77,C78)</f>
        <v>50</v>
      </c>
      <c r="D75" s="32">
        <f>SUM(D76,D77,D78)</f>
        <v>50</v>
      </c>
      <c r="E75" s="19">
        <f>'CUM II'!K75</f>
        <v>50</v>
      </c>
    </row>
    <row r="76" spans="1:5" ht="69.599999999999994">
      <c r="A76" s="2">
        <v>73</v>
      </c>
      <c r="B76" s="9" t="s">
        <v>111</v>
      </c>
      <c r="C76" s="11">
        <v>30</v>
      </c>
      <c r="D76" s="11">
        <v>30</v>
      </c>
      <c r="E76" s="19">
        <f>'CUM II'!K76</f>
        <v>30</v>
      </c>
    </row>
    <row r="77" spans="1:5" ht="41.4">
      <c r="A77" s="2">
        <v>74</v>
      </c>
      <c r="B77" s="10" t="s">
        <v>105</v>
      </c>
      <c r="C77" s="11">
        <v>10</v>
      </c>
      <c r="D77" s="11">
        <v>10</v>
      </c>
      <c r="E77" s="19">
        <f>'CUM II'!K77</f>
        <v>10</v>
      </c>
    </row>
    <row r="78" spans="1:5">
      <c r="A78" s="2">
        <v>75</v>
      </c>
      <c r="B78" s="10" t="s">
        <v>26</v>
      </c>
      <c r="C78" s="11">
        <v>10</v>
      </c>
      <c r="D78" s="11">
        <v>10</v>
      </c>
      <c r="E78" s="19">
        <f>'CUM II'!K78</f>
        <v>10</v>
      </c>
    </row>
    <row r="79" spans="1:5">
      <c r="A79" s="2">
        <v>76</v>
      </c>
      <c r="B79" s="3" t="s">
        <v>43</v>
      </c>
      <c r="C79" s="32">
        <v>20</v>
      </c>
      <c r="D79" s="32">
        <v>12</v>
      </c>
      <c r="E79" s="19">
        <f>'CUM II'!K79</f>
        <v>12</v>
      </c>
    </row>
    <row r="80" spans="1:5">
      <c r="A80" s="2">
        <v>77</v>
      </c>
      <c r="B80" s="3" t="s">
        <v>44</v>
      </c>
      <c r="C80" s="19">
        <f>SUM(C81,C82,C83,C84,C85,C86)</f>
        <v>80</v>
      </c>
      <c r="D80" s="19">
        <f>SUM(D81,D82,D83,D84,D85,D86)</f>
        <v>50</v>
      </c>
      <c r="E80" s="19">
        <f>'CUM II'!K80</f>
        <v>50</v>
      </c>
    </row>
    <row r="81" spans="1:6" ht="55.8">
      <c r="A81" s="2">
        <v>78</v>
      </c>
      <c r="B81" s="9" t="s">
        <v>112</v>
      </c>
      <c r="C81" s="11">
        <v>20</v>
      </c>
      <c r="D81" s="11">
        <v>20</v>
      </c>
      <c r="E81" s="19">
        <f>'CUM II'!K81</f>
        <v>10</v>
      </c>
      <c r="F81" s="1" t="s">
        <v>122</v>
      </c>
    </row>
    <row r="82" spans="1:6">
      <c r="A82" s="2">
        <v>79</v>
      </c>
      <c r="B82" s="10" t="s">
        <v>5</v>
      </c>
      <c r="C82" s="11">
        <v>10</v>
      </c>
      <c r="D82" s="11"/>
      <c r="E82" s="19">
        <f>'CUM II'!K82</f>
        <v>0</v>
      </c>
    </row>
    <row r="83" spans="1:6">
      <c r="A83" s="2">
        <v>80</v>
      </c>
      <c r="B83" s="10" t="s">
        <v>6</v>
      </c>
      <c r="C83" s="11">
        <v>10</v>
      </c>
      <c r="D83" s="11">
        <v>10</v>
      </c>
      <c r="E83" s="19">
        <f>'CUM II'!K83</f>
        <v>10</v>
      </c>
    </row>
    <row r="84" spans="1:6" ht="27.6">
      <c r="A84" s="2">
        <v>81</v>
      </c>
      <c r="B84" s="10" t="s">
        <v>8</v>
      </c>
      <c r="C84" s="11">
        <v>10</v>
      </c>
      <c r="D84" s="11"/>
      <c r="E84" s="19">
        <f>'CUM II'!K84</f>
        <v>0</v>
      </c>
    </row>
    <row r="85" spans="1:6">
      <c r="A85" s="2">
        <v>82</v>
      </c>
      <c r="B85" s="10" t="s">
        <v>7</v>
      </c>
      <c r="C85" s="11">
        <v>10</v>
      </c>
      <c r="D85" s="11"/>
      <c r="E85" s="19">
        <f>'CUM II'!K85</f>
        <v>10</v>
      </c>
    </row>
    <row r="86" spans="1:6">
      <c r="A86" s="2">
        <v>83</v>
      </c>
      <c r="B86" s="10" t="s">
        <v>79</v>
      </c>
      <c r="C86" s="11">
        <v>20</v>
      </c>
      <c r="D86" s="11">
        <v>20</v>
      </c>
      <c r="E86" s="19">
        <f>'CUM II'!K86</f>
        <v>20</v>
      </c>
    </row>
    <row r="87" spans="1:6">
      <c r="A87" s="2">
        <v>84</v>
      </c>
      <c r="B87" s="3" t="s">
        <v>45</v>
      </c>
      <c r="C87" s="19">
        <f>SUM(C88,C89)</f>
        <v>40</v>
      </c>
      <c r="D87" s="19">
        <f>SUM(D88,D89)</f>
        <v>40</v>
      </c>
      <c r="E87" s="19">
        <f>'CUM II'!K87</f>
        <v>25</v>
      </c>
    </row>
    <row r="88" spans="1:6" ht="69">
      <c r="A88" s="2">
        <v>85</v>
      </c>
      <c r="B88" s="12" t="s">
        <v>24</v>
      </c>
      <c r="C88" s="33">
        <v>30</v>
      </c>
      <c r="D88" s="33">
        <v>30</v>
      </c>
      <c r="E88" s="19">
        <f>'CUM II'!K88</f>
        <v>15</v>
      </c>
      <c r="F88" s="1" t="s">
        <v>117</v>
      </c>
    </row>
    <row r="89" spans="1:6" ht="27.6">
      <c r="A89" s="2">
        <v>86</v>
      </c>
      <c r="B89" s="12" t="s">
        <v>16</v>
      </c>
      <c r="C89" s="33">
        <v>10</v>
      </c>
      <c r="D89" s="33">
        <v>10</v>
      </c>
      <c r="E89" s="19">
        <f>'CUM II'!K89</f>
        <v>10</v>
      </c>
    </row>
    <row r="90" spans="1:6">
      <c r="A90" s="2">
        <v>87</v>
      </c>
      <c r="B90" s="20" t="s">
        <v>80</v>
      </c>
      <c r="C90" s="21">
        <f>SUM(C91:C100)</f>
        <v>90</v>
      </c>
      <c r="D90" s="21">
        <f>SUM(D91,D92,D99,D100)</f>
        <v>90</v>
      </c>
      <c r="E90" s="19">
        <f>'CUM II'!K90</f>
        <v>88</v>
      </c>
    </row>
    <row r="91" spans="1:6" ht="27.6">
      <c r="A91" s="2">
        <v>88</v>
      </c>
      <c r="B91" s="12" t="s">
        <v>92</v>
      </c>
      <c r="C91" s="33">
        <v>20</v>
      </c>
      <c r="D91" s="33">
        <v>20</v>
      </c>
      <c r="E91" s="19">
        <f>'CUM II'!K91</f>
        <v>20</v>
      </c>
    </row>
    <row r="92" spans="1:6" ht="15" customHeight="1">
      <c r="A92" s="2">
        <v>89</v>
      </c>
      <c r="B92" s="13" t="s">
        <v>25</v>
      </c>
      <c r="C92" s="42">
        <v>40</v>
      </c>
      <c r="D92" s="42">
        <v>40</v>
      </c>
      <c r="E92" s="53">
        <f>'CUM II'!K92</f>
        <v>38</v>
      </c>
    </row>
    <row r="93" spans="1:6" ht="15" customHeight="1">
      <c r="A93" s="2">
        <v>90</v>
      </c>
      <c r="B93" s="12" t="s">
        <v>17</v>
      </c>
      <c r="C93" s="42"/>
      <c r="D93" s="42"/>
      <c r="E93" s="54"/>
    </row>
    <row r="94" spans="1:6" ht="15" customHeight="1">
      <c r="A94" s="2">
        <v>91</v>
      </c>
      <c r="B94" s="12" t="s">
        <v>18</v>
      </c>
      <c r="C94" s="42"/>
      <c r="D94" s="42"/>
      <c r="E94" s="54"/>
    </row>
    <row r="95" spans="1:6" ht="15" customHeight="1">
      <c r="A95" s="2">
        <v>92</v>
      </c>
      <c r="B95" s="12" t="s">
        <v>19</v>
      </c>
      <c r="C95" s="42"/>
      <c r="D95" s="42"/>
      <c r="E95" s="54"/>
    </row>
    <row r="96" spans="1:6" ht="15" customHeight="1">
      <c r="A96" s="2">
        <v>93</v>
      </c>
      <c r="B96" s="12" t="s">
        <v>20</v>
      </c>
      <c r="C96" s="42"/>
      <c r="D96" s="42"/>
      <c r="E96" s="54"/>
    </row>
    <row r="97" spans="1:5" ht="15" customHeight="1">
      <c r="A97" s="2">
        <v>94</v>
      </c>
      <c r="B97" s="12" t="s">
        <v>21</v>
      </c>
      <c r="C97" s="42"/>
      <c r="D97" s="42"/>
      <c r="E97" s="54"/>
    </row>
    <row r="98" spans="1:5" ht="15" customHeight="1">
      <c r="A98" s="2">
        <v>95</v>
      </c>
      <c r="B98" s="12" t="s">
        <v>22</v>
      </c>
      <c r="C98" s="42"/>
      <c r="D98" s="42"/>
      <c r="E98" s="55"/>
    </row>
    <row r="99" spans="1:5" ht="27.6">
      <c r="A99" s="2">
        <v>96</v>
      </c>
      <c r="B99" s="12" t="s">
        <v>23</v>
      </c>
      <c r="C99" s="33">
        <v>20</v>
      </c>
      <c r="D99" s="33">
        <v>20</v>
      </c>
      <c r="E99" s="19">
        <f>'CUM II'!K99</f>
        <v>20</v>
      </c>
    </row>
    <row r="100" spans="1:5" ht="27.6">
      <c r="A100" s="2">
        <v>97</v>
      </c>
      <c r="B100" s="13" t="s">
        <v>27</v>
      </c>
      <c r="C100" s="33">
        <v>10</v>
      </c>
      <c r="D100" s="33">
        <v>10</v>
      </c>
      <c r="E100" s="19">
        <f>'CUM II'!K100</f>
        <v>10</v>
      </c>
    </row>
    <row r="101" spans="1:5">
      <c r="A101" s="2">
        <v>98</v>
      </c>
      <c r="B101" s="3" t="s">
        <v>81</v>
      </c>
      <c r="C101" s="19">
        <v>50</v>
      </c>
      <c r="D101" s="19">
        <v>50</v>
      </c>
      <c r="E101" s="19">
        <f>'CUM II'!K101</f>
        <v>50</v>
      </c>
    </row>
    <row r="102" spans="1:5">
      <c r="A102" s="2">
        <v>99</v>
      </c>
      <c r="B102" s="3" t="s">
        <v>82</v>
      </c>
      <c r="C102" s="19">
        <f>SUM(C103:C106)</f>
        <v>100</v>
      </c>
      <c r="D102" s="19">
        <f>SUM(D103,D104,D106)</f>
        <v>80</v>
      </c>
      <c r="E102" s="19">
        <f>'CUM II'!K102</f>
        <v>85</v>
      </c>
    </row>
    <row r="103" spans="1:5">
      <c r="A103" s="2">
        <v>100</v>
      </c>
      <c r="B103" s="10" t="s">
        <v>11</v>
      </c>
      <c r="C103" s="11">
        <v>20</v>
      </c>
      <c r="D103" s="11">
        <v>20</v>
      </c>
      <c r="E103" s="19">
        <f>'CUM II'!K103</f>
        <v>20</v>
      </c>
    </row>
    <row r="104" spans="1:5">
      <c r="A104" s="2">
        <v>101</v>
      </c>
      <c r="B104" s="14" t="s">
        <v>2</v>
      </c>
      <c r="C104" s="11">
        <v>30</v>
      </c>
      <c r="D104" s="11">
        <v>30</v>
      </c>
      <c r="E104" s="19">
        <f>'CUM II'!K104</f>
        <v>20</v>
      </c>
    </row>
    <row r="105" spans="1:5" ht="27.6">
      <c r="A105" s="2">
        <v>102</v>
      </c>
      <c r="B105" s="14" t="s">
        <v>93</v>
      </c>
      <c r="C105" s="11">
        <v>20</v>
      </c>
      <c r="D105" s="11">
        <v>20</v>
      </c>
      <c r="E105" s="19">
        <f>'CUM II'!K105</f>
        <v>20</v>
      </c>
    </row>
    <row r="106" spans="1:5">
      <c r="A106" s="2">
        <v>103</v>
      </c>
      <c r="B106" s="10" t="s">
        <v>12</v>
      </c>
      <c r="C106" s="11">
        <v>30</v>
      </c>
      <c r="D106" s="11">
        <v>30</v>
      </c>
      <c r="E106" s="19">
        <f>'CUM II'!K106</f>
        <v>25</v>
      </c>
    </row>
    <row r="107" spans="1:5" ht="41.4">
      <c r="A107" s="2">
        <v>104</v>
      </c>
      <c r="B107" s="20" t="s">
        <v>84</v>
      </c>
      <c r="C107" s="22">
        <v>10</v>
      </c>
      <c r="D107" s="22"/>
      <c r="E107" s="19"/>
    </row>
    <row r="108" spans="1:5">
      <c r="A108" s="2">
        <v>105</v>
      </c>
      <c r="B108" s="3" t="s">
        <v>46</v>
      </c>
      <c r="C108" s="19">
        <f>SUM(C102,C101,C90,C87,C80,C61,C55,C4)</f>
        <v>1015</v>
      </c>
      <c r="D108" s="19">
        <f>SUM(D102,D101,D90,D87,D80,D61,D55,D4)</f>
        <v>860</v>
      </c>
      <c r="E108" s="19">
        <f>'CUM II'!K108</f>
        <v>862</v>
      </c>
    </row>
  </sheetData>
  <mergeCells count="8">
    <mergeCell ref="A1:E1"/>
    <mergeCell ref="E92:E98"/>
    <mergeCell ref="D92:D98"/>
    <mergeCell ref="D2:E2"/>
    <mergeCell ref="A2:A3"/>
    <mergeCell ref="B2:B3"/>
    <mergeCell ref="C2:C3"/>
    <mergeCell ref="C92:C9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08"/>
  <sheetViews>
    <sheetView topLeftCell="A76" workbookViewId="0">
      <selection activeCell="F81" sqref="F81"/>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27.109375" style="1" customWidth="1"/>
    <col min="7" max="16384" width="9.109375" style="1"/>
  </cols>
  <sheetData>
    <row r="1" spans="1:5">
      <c r="A1" s="43" t="s">
        <v>83</v>
      </c>
      <c r="B1" s="43"/>
      <c r="C1" s="43"/>
      <c r="D1" s="43"/>
      <c r="E1" s="43"/>
    </row>
    <row r="2" spans="1:5" ht="55.5" customHeight="1">
      <c r="A2" s="44" t="s">
        <v>28</v>
      </c>
      <c r="B2" s="44" t="s">
        <v>0</v>
      </c>
      <c r="C2" s="46" t="s">
        <v>1</v>
      </c>
      <c r="D2" s="39" t="s">
        <v>98</v>
      </c>
      <c r="E2" s="40"/>
    </row>
    <row r="3" spans="1:5">
      <c r="A3" s="45"/>
      <c r="B3" s="45"/>
      <c r="C3" s="47"/>
      <c r="D3" s="31" t="s">
        <v>95</v>
      </c>
      <c r="E3" s="31" t="s">
        <v>96</v>
      </c>
    </row>
    <row r="4" spans="1:5">
      <c r="A4" s="2">
        <v>1</v>
      </c>
      <c r="B4" s="3" t="s">
        <v>29</v>
      </c>
      <c r="C4" s="19">
        <f>SUM(C5,C16,C26,C40,C54)</f>
        <v>315</v>
      </c>
      <c r="D4" s="19">
        <f>SUM(D5,D16,D26,D40,D54)</f>
        <v>310</v>
      </c>
      <c r="E4" s="19">
        <f>'CUM II'!M4</f>
        <v>267</v>
      </c>
    </row>
    <row r="5" spans="1:5">
      <c r="A5" s="2">
        <v>2</v>
      </c>
      <c r="B5" s="3" t="s">
        <v>30</v>
      </c>
      <c r="C5" s="32">
        <f>SUM(C6,C10)</f>
        <v>70</v>
      </c>
      <c r="D5" s="32">
        <f>SUM(D6,D10)</f>
        <v>70</v>
      </c>
      <c r="E5" s="19">
        <f>'CUM II'!M5</f>
        <v>47</v>
      </c>
    </row>
    <row r="6" spans="1:5">
      <c r="A6" s="2">
        <v>3</v>
      </c>
      <c r="B6" s="3" t="s">
        <v>31</v>
      </c>
      <c r="C6" s="2">
        <f>SUM(C7,C8,C9)</f>
        <v>35</v>
      </c>
      <c r="D6" s="2">
        <f>SUM(D7,D8,D9)</f>
        <v>35</v>
      </c>
      <c r="E6" s="19">
        <f>'CUM II'!M6</f>
        <v>12</v>
      </c>
    </row>
    <row r="7" spans="1:5" ht="41.4">
      <c r="A7" s="2">
        <v>4</v>
      </c>
      <c r="B7" s="4" t="s">
        <v>86</v>
      </c>
      <c r="C7" s="2">
        <v>10</v>
      </c>
      <c r="D7" s="2">
        <v>10</v>
      </c>
      <c r="E7" s="19">
        <f>'CUM II'!M7</f>
        <v>2</v>
      </c>
    </row>
    <row r="8" spans="1:5" ht="27.6">
      <c r="A8" s="2">
        <v>5</v>
      </c>
      <c r="B8" s="4" t="s">
        <v>47</v>
      </c>
      <c r="C8" s="2">
        <v>15</v>
      </c>
      <c r="D8" s="2">
        <v>15</v>
      </c>
      <c r="E8" s="19">
        <f>'CUM II'!M8</f>
        <v>0</v>
      </c>
    </row>
    <row r="9" spans="1:5" ht="41.4">
      <c r="A9" s="2">
        <v>6</v>
      </c>
      <c r="B9" s="6" t="s">
        <v>87</v>
      </c>
      <c r="C9" s="2">
        <v>10</v>
      </c>
      <c r="D9" s="2">
        <v>10</v>
      </c>
      <c r="E9" s="19">
        <f>'CUM II'!M9</f>
        <v>10</v>
      </c>
    </row>
    <row r="10" spans="1:5">
      <c r="A10" s="2">
        <v>7</v>
      </c>
      <c r="B10" s="3" t="s">
        <v>32</v>
      </c>
      <c r="C10" s="2">
        <f>SUM(C11,C12,C13,C14,C15)</f>
        <v>35</v>
      </c>
      <c r="D10" s="2">
        <f>SUM(D11,D12,D13,D14,D15)</f>
        <v>35</v>
      </c>
      <c r="E10" s="19">
        <f>'CUM II'!M10</f>
        <v>35</v>
      </c>
    </row>
    <row r="11" spans="1:5" ht="27.6">
      <c r="A11" s="2">
        <v>8</v>
      </c>
      <c r="B11" s="6" t="s">
        <v>51</v>
      </c>
      <c r="C11" s="2">
        <v>5</v>
      </c>
      <c r="D11" s="2">
        <v>5</v>
      </c>
      <c r="E11" s="19">
        <f>'CUM II'!M11</f>
        <v>5</v>
      </c>
    </row>
    <row r="12" spans="1:5" ht="41.4">
      <c r="A12" s="2">
        <v>9</v>
      </c>
      <c r="B12" s="4" t="s">
        <v>48</v>
      </c>
      <c r="C12" s="2">
        <v>8</v>
      </c>
      <c r="D12" s="2">
        <v>8</v>
      </c>
      <c r="E12" s="19">
        <f>'CUM II'!M12</f>
        <v>8</v>
      </c>
    </row>
    <row r="13" spans="1:5" ht="69">
      <c r="A13" s="2">
        <v>10</v>
      </c>
      <c r="B13" s="4" t="s">
        <v>49</v>
      </c>
      <c r="C13" s="2">
        <v>7</v>
      </c>
      <c r="D13" s="2">
        <v>7</v>
      </c>
      <c r="E13" s="19">
        <f>'CUM II'!M13</f>
        <v>7</v>
      </c>
    </row>
    <row r="14" spans="1:5" ht="55.2">
      <c r="A14" s="2">
        <v>11</v>
      </c>
      <c r="B14" s="4" t="s">
        <v>106</v>
      </c>
      <c r="C14" s="2">
        <v>5</v>
      </c>
      <c r="D14" s="2">
        <v>5</v>
      </c>
      <c r="E14" s="19">
        <f>'CUM II'!M14</f>
        <v>5</v>
      </c>
    </row>
    <row r="15" spans="1:5" ht="41.4">
      <c r="A15" s="2">
        <v>12</v>
      </c>
      <c r="B15" s="6" t="s">
        <v>50</v>
      </c>
      <c r="C15" s="2">
        <v>10</v>
      </c>
      <c r="D15" s="2">
        <v>10</v>
      </c>
      <c r="E15" s="19">
        <f>'CUM II'!M15</f>
        <v>10</v>
      </c>
    </row>
    <row r="16" spans="1:5">
      <c r="A16" s="2">
        <v>13</v>
      </c>
      <c r="B16" s="3" t="s">
        <v>33</v>
      </c>
      <c r="C16" s="32">
        <f>SUM(C17,C22)</f>
        <v>80</v>
      </c>
      <c r="D16" s="32">
        <f>SUM(D17,D22)</f>
        <v>70</v>
      </c>
      <c r="E16" s="19">
        <f>'CUM II'!M16</f>
        <v>70</v>
      </c>
    </row>
    <row r="17" spans="1:5">
      <c r="A17" s="2">
        <v>14</v>
      </c>
      <c r="B17" s="3" t="s">
        <v>31</v>
      </c>
      <c r="C17" s="2">
        <f>SUM(C18,C19,C20,C21)</f>
        <v>40</v>
      </c>
      <c r="D17" s="2">
        <v>30</v>
      </c>
      <c r="E17" s="19">
        <f>'CUM II'!M17</f>
        <v>30</v>
      </c>
    </row>
    <row r="18" spans="1:5">
      <c r="A18" s="2">
        <v>15</v>
      </c>
      <c r="B18" s="4" t="s">
        <v>52</v>
      </c>
      <c r="C18" s="2">
        <v>10</v>
      </c>
      <c r="D18" s="2">
        <v>10</v>
      </c>
      <c r="E18" s="19">
        <f>'CUM II'!M18</f>
        <v>0</v>
      </c>
    </row>
    <row r="19" spans="1:5">
      <c r="A19" s="2">
        <v>16</v>
      </c>
      <c r="B19" s="4" t="s">
        <v>53</v>
      </c>
      <c r="C19" s="2">
        <v>10</v>
      </c>
      <c r="D19" s="2">
        <v>10</v>
      </c>
      <c r="E19" s="19">
        <f>'CUM II'!M19</f>
        <v>10</v>
      </c>
    </row>
    <row r="20" spans="1:5">
      <c r="A20" s="2">
        <v>17</v>
      </c>
      <c r="B20" s="4" t="s">
        <v>88</v>
      </c>
      <c r="C20" s="2">
        <v>10</v>
      </c>
      <c r="D20" s="2">
        <v>10</v>
      </c>
      <c r="E20" s="19">
        <f>'CUM II'!M20</f>
        <v>0</v>
      </c>
    </row>
    <row r="21" spans="1:5" ht="41.4">
      <c r="A21" s="2">
        <v>18</v>
      </c>
      <c r="B21" s="6" t="s">
        <v>89</v>
      </c>
      <c r="C21" s="2">
        <v>10</v>
      </c>
      <c r="D21" s="2">
        <v>10</v>
      </c>
      <c r="E21" s="19">
        <f>'CUM II'!M21</f>
        <v>10</v>
      </c>
    </row>
    <row r="22" spans="1:5">
      <c r="A22" s="2">
        <v>19</v>
      </c>
      <c r="B22" s="3" t="s">
        <v>32</v>
      </c>
      <c r="C22" s="2">
        <f>SUM(C23,C24,C25)</f>
        <v>40</v>
      </c>
      <c r="D22" s="2">
        <f>SUM(D23,D24,D25)</f>
        <v>40</v>
      </c>
      <c r="E22" s="19">
        <f>'CUM II'!M22</f>
        <v>40</v>
      </c>
    </row>
    <row r="23" spans="1:5" s="7" customFormat="1" ht="41.4">
      <c r="A23" s="2">
        <v>20</v>
      </c>
      <c r="B23" s="6" t="s">
        <v>54</v>
      </c>
      <c r="C23" s="2">
        <v>15</v>
      </c>
      <c r="D23" s="2">
        <v>15</v>
      </c>
      <c r="E23" s="19">
        <f>'CUM II'!M23</f>
        <v>15</v>
      </c>
    </row>
    <row r="24" spans="1:5" s="7" customFormat="1" ht="27.6">
      <c r="A24" s="2">
        <v>21</v>
      </c>
      <c r="B24" s="6" t="s">
        <v>55</v>
      </c>
      <c r="C24" s="2">
        <v>10</v>
      </c>
      <c r="D24" s="2">
        <v>10</v>
      </c>
      <c r="E24" s="19">
        <f>'CUM II'!M24</f>
        <v>10</v>
      </c>
    </row>
    <row r="25" spans="1:5" s="7" customFormat="1" ht="41.4">
      <c r="A25" s="2">
        <v>22</v>
      </c>
      <c r="B25" s="4" t="s">
        <v>56</v>
      </c>
      <c r="C25" s="2">
        <v>15</v>
      </c>
      <c r="D25" s="2">
        <v>15</v>
      </c>
      <c r="E25" s="19">
        <f>'CUM II'!M25</f>
        <v>15</v>
      </c>
    </row>
    <row r="26" spans="1:5">
      <c r="A26" s="2">
        <v>23</v>
      </c>
      <c r="B26" s="3" t="s">
        <v>34</v>
      </c>
      <c r="C26" s="32">
        <f>SUM(C27,C33)</f>
        <v>70</v>
      </c>
      <c r="D26" s="32">
        <f>SUM(D27,D33)</f>
        <v>70</v>
      </c>
      <c r="E26" s="19">
        <f>'CUM II'!M26</f>
        <v>63</v>
      </c>
    </row>
    <row r="27" spans="1:5">
      <c r="A27" s="2">
        <v>24</v>
      </c>
      <c r="B27" s="3" t="s">
        <v>31</v>
      </c>
      <c r="C27" s="2">
        <f>SUM(C28:C32)</f>
        <v>30</v>
      </c>
      <c r="D27" s="2">
        <f>SUM(D28:D32)</f>
        <v>30</v>
      </c>
      <c r="E27" s="19">
        <f>'CUM II'!M27</f>
        <v>25</v>
      </c>
    </row>
    <row r="28" spans="1:5" ht="27.6">
      <c r="A28" s="2">
        <v>25</v>
      </c>
      <c r="B28" s="4" t="s">
        <v>57</v>
      </c>
      <c r="C28" s="2">
        <v>5</v>
      </c>
      <c r="D28" s="2">
        <v>5</v>
      </c>
      <c r="E28" s="19">
        <f>'CUM II'!M28</f>
        <v>5</v>
      </c>
    </row>
    <row r="29" spans="1:5">
      <c r="A29" s="2">
        <v>26</v>
      </c>
      <c r="B29" s="4" t="s">
        <v>58</v>
      </c>
      <c r="C29" s="2">
        <v>5</v>
      </c>
      <c r="D29" s="2">
        <v>5</v>
      </c>
      <c r="E29" s="19">
        <f>'CUM II'!M29</f>
        <v>5</v>
      </c>
    </row>
    <row r="30" spans="1:5">
      <c r="A30" s="2">
        <v>27</v>
      </c>
      <c r="B30" s="4" t="s">
        <v>59</v>
      </c>
      <c r="C30" s="2">
        <v>5</v>
      </c>
      <c r="D30" s="2">
        <v>5</v>
      </c>
      <c r="E30" s="19">
        <f>'CUM II'!M30</f>
        <v>5</v>
      </c>
    </row>
    <row r="31" spans="1:5">
      <c r="A31" s="2">
        <v>28</v>
      </c>
      <c r="B31" s="4" t="s">
        <v>60</v>
      </c>
      <c r="C31" s="2">
        <v>5</v>
      </c>
      <c r="D31" s="2">
        <v>5</v>
      </c>
      <c r="E31" s="19">
        <f>'CUM II'!M31</f>
        <v>5</v>
      </c>
    </row>
    <row r="32" spans="1:5" ht="27.6">
      <c r="A32" s="2">
        <v>29</v>
      </c>
      <c r="B32" s="4" t="s">
        <v>61</v>
      </c>
      <c r="C32" s="2">
        <v>10</v>
      </c>
      <c r="D32" s="2">
        <v>10</v>
      </c>
      <c r="E32" s="19">
        <f>'CUM II'!M32</f>
        <v>5</v>
      </c>
    </row>
    <row r="33" spans="1:6">
      <c r="A33" s="2">
        <v>30</v>
      </c>
      <c r="B33" s="3" t="s">
        <v>32</v>
      </c>
      <c r="C33" s="2">
        <f>SUM(C34,C35,C36,C37,C38,C39)</f>
        <v>40</v>
      </c>
      <c r="D33" s="2">
        <f>SUM(D34,D35,D36,D37,D38,D39)</f>
        <v>40</v>
      </c>
      <c r="E33" s="19">
        <f>'CUM II'!M33</f>
        <v>38</v>
      </c>
    </row>
    <row r="34" spans="1:6" ht="27.6">
      <c r="A34" s="2">
        <v>31</v>
      </c>
      <c r="B34" s="4" t="s">
        <v>65</v>
      </c>
      <c r="C34" s="2">
        <v>4</v>
      </c>
      <c r="D34" s="2">
        <v>4</v>
      </c>
      <c r="E34" s="19">
        <f>'CUM II'!M34</f>
        <v>4</v>
      </c>
    </row>
    <row r="35" spans="1:6" ht="55.2">
      <c r="A35" s="2">
        <v>32</v>
      </c>
      <c r="B35" s="4" t="s">
        <v>85</v>
      </c>
      <c r="C35" s="2">
        <v>10</v>
      </c>
      <c r="D35" s="2">
        <v>10</v>
      </c>
      <c r="E35" s="19">
        <f>'CUM II'!M35</f>
        <v>8</v>
      </c>
      <c r="F35" s="1" t="s">
        <v>136</v>
      </c>
    </row>
    <row r="36" spans="1:6" s="7" customFormat="1" ht="41.4">
      <c r="A36" s="2">
        <v>33</v>
      </c>
      <c r="B36" s="4" t="s">
        <v>66</v>
      </c>
      <c r="C36" s="2">
        <v>10</v>
      </c>
      <c r="D36" s="2">
        <v>10</v>
      </c>
      <c r="E36" s="19">
        <f>'CUM II'!M36</f>
        <v>10</v>
      </c>
    </row>
    <row r="37" spans="1:6" ht="41.4">
      <c r="A37" s="2">
        <v>34</v>
      </c>
      <c r="B37" s="4" t="s">
        <v>64</v>
      </c>
      <c r="C37" s="2">
        <v>4</v>
      </c>
      <c r="D37" s="2">
        <v>4</v>
      </c>
      <c r="E37" s="19">
        <f>'CUM II'!M37</f>
        <v>4</v>
      </c>
    </row>
    <row r="38" spans="1:6" ht="41.4">
      <c r="A38" s="2">
        <v>35</v>
      </c>
      <c r="B38" s="4" t="s">
        <v>62</v>
      </c>
      <c r="C38" s="2">
        <v>2</v>
      </c>
      <c r="D38" s="2">
        <v>2</v>
      </c>
      <c r="E38" s="19">
        <f>'CUM II'!M38</f>
        <v>2</v>
      </c>
    </row>
    <row r="39" spans="1:6">
      <c r="A39" s="2">
        <v>36</v>
      </c>
      <c r="B39" s="4" t="s">
        <v>63</v>
      </c>
      <c r="C39" s="2">
        <v>10</v>
      </c>
      <c r="D39" s="2">
        <v>10</v>
      </c>
      <c r="E39" s="19">
        <f>'CUM II'!M39</f>
        <v>10</v>
      </c>
    </row>
    <row r="40" spans="1:6">
      <c r="A40" s="2">
        <v>37</v>
      </c>
      <c r="B40" s="3" t="s">
        <v>35</v>
      </c>
      <c r="C40" s="32">
        <f>SUM(C41,C44)</f>
        <v>75</v>
      </c>
      <c r="D40" s="32">
        <v>80</v>
      </c>
      <c r="E40" s="19">
        <f>'CUM II'!M40</f>
        <v>75</v>
      </c>
    </row>
    <row r="41" spans="1:6">
      <c r="A41" s="2">
        <v>38</v>
      </c>
      <c r="B41" s="3" t="s">
        <v>31</v>
      </c>
      <c r="C41" s="2">
        <v>20</v>
      </c>
      <c r="D41" s="2">
        <v>20</v>
      </c>
      <c r="E41" s="19">
        <f>'CUM II'!M41</f>
        <v>20</v>
      </c>
    </row>
    <row r="42" spans="1:6">
      <c r="A42" s="2">
        <v>39</v>
      </c>
      <c r="B42" s="6" t="s">
        <v>75</v>
      </c>
      <c r="C42" s="2">
        <v>10</v>
      </c>
      <c r="D42" s="2">
        <v>10</v>
      </c>
      <c r="E42" s="19">
        <f>'CUM II'!M42</f>
        <v>10</v>
      </c>
    </row>
    <row r="43" spans="1:6">
      <c r="A43" s="2">
        <v>40</v>
      </c>
      <c r="B43" s="6" t="s">
        <v>76</v>
      </c>
      <c r="C43" s="2">
        <v>10</v>
      </c>
      <c r="D43" s="2">
        <v>10</v>
      </c>
      <c r="E43" s="19">
        <f>'CUM II'!M43</f>
        <v>10</v>
      </c>
    </row>
    <row r="44" spans="1:6">
      <c r="A44" s="2">
        <v>41</v>
      </c>
      <c r="B44" s="3" t="s">
        <v>32</v>
      </c>
      <c r="C44" s="19">
        <v>55</v>
      </c>
      <c r="D44" s="2">
        <v>60</v>
      </c>
      <c r="E44" s="19">
        <f>'CUM II'!M44</f>
        <v>55</v>
      </c>
    </row>
    <row r="45" spans="1:6" ht="41.4">
      <c r="A45" s="2">
        <v>42</v>
      </c>
      <c r="B45" s="4" t="s">
        <v>69</v>
      </c>
      <c r="C45" s="2">
        <v>4</v>
      </c>
      <c r="D45" s="2">
        <v>4</v>
      </c>
      <c r="E45" s="19">
        <f>'CUM II'!M45</f>
        <v>4</v>
      </c>
    </row>
    <row r="46" spans="1:6" ht="27.6">
      <c r="A46" s="2">
        <v>43</v>
      </c>
      <c r="B46" s="4" t="s">
        <v>90</v>
      </c>
      <c r="C46" s="2">
        <v>10</v>
      </c>
      <c r="D46" s="2">
        <v>10</v>
      </c>
      <c r="E46" s="19">
        <f>'CUM II'!M46</f>
        <v>10</v>
      </c>
    </row>
    <row r="47" spans="1:6" ht="41.4">
      <c r="A47" s="2">
        <v>44</v>
      </c>
      <c r="B47" s="4" t="s">
        <v>70</v>
      </c>
      <c r="C47" s="2">
        <v>4</v>
      </c>
      <c r="D47" s="2">
        <v>4</v>
      </c>
      <c r="E47" s="19">
        <f>'CUM II'!M47</f>
        <v>4</v>
      </c>
    </row>
    <row r="48" spans="1:6" ht="41.4">
      <c r="A48" s="2">
        <v>45</v>
      </c>
      <c r="B48" s="6" t="s">
        <v>71</v>
      </c>
      <c r="C48" s="2">
        <v>4</v>
      </c>
      <c r="D48" s="2">
        <v>4</v>
      </c>
      <c r="E48" s="19">
        <f>'CUM II'!M48</f>
        <v>4</v>
      </c>
    </row>
    <row r="49" spans="1:6">
      <c r="A49" s="2">
        <v>46</v>
      </c>
      <c r="B49" s="4" t="s">
        <v>67</v>
      </c>
      <c r="C49" s="2">
        <v>2</v>
      </c>
      <c r="D49" s="2">
        <v>2</v>
      </c>
      <c r="E49" s="19">
        <f>'CUM II'!M49</f>
        <v>2</v>
      </c>
    </row>
    <row r="50" spans="1:6">
      <c r="A50" s="2">
        <v>47</v>
      </c>
      <c r="B50" s="4" t="s">
        <v>68</v>
      </c>
      <c r="C50" s="2">
        <v>8</v>
      </c>
      <c r="D50" s="2">
        <v>8</v>
      </c>
      <c r="E50" s="19">
        <f>'CUM II'!M50</f>
        <v>8</v>
      </c>
    </row>
    <row r="51" spans="1:6" ht="27.6">
      <c r="A51" s="2">
        <v>48</v>
      </c>
      <c r="B51" s="6" t="s">
        <v>72</v>
      </c>
      <c r="C51" s="2">
        <v>5</v>
      </c>
      <c r="D51" s="2">
        <v>5</v>
      </c>
      <c r="E51" s="19">
        <f>'CUM II'!M51</f>
        <v>5</v>
      </c>
    </row>
    <row r="52" spans="1:6" ht="27.6">
      <c r="A52" s="2">
        <v>49</v>
      </c>
      <c r="B52" s="6" t="s">
        <v>73</v>
      </c>
      <c r="C52" s="2">
        <v>10</v>
      </c>
      <c r="D52" s="2">
        <v>10</v>
      </c>
      <c r="E52" s="19">
        <f>'CUM II'!M52</f>
        <v>10</v>
      </c>
    </row>
    <row r="53" spans="1:6" ht="27.6">
      <c r="A53" s="2">
        <v>50</v>
      </c>
      <c r="B53" s="6" t="s">
        <v>74</v>
      </c>
      <c r="C53" s="2">
        <v>8</v>
      </c>
      <c r="D53" s="2">
        <v>8</v>
      </c>
      <c r="E53" s="19">
        <f>'CUM II'!M53</f>
        <v>8</v>
      </c>
    </row>
    <row r="54" spans="1:6" s="7" customFormat="1">
      <c r="A54" s="2">
        <v>51</v>
      </c>
      <c r="B54" s="8" t="s">
        <v>43</v>
      </c>
      <c r="C54" s="32">
        <v>20</v>
      </c>
      <c r="D54" s="32">
        <v>20</v>
      </c>
      <c r="E54" s="19">
        <f>'CUM II'!M54</f>
        <v>12</v>
      </c>
    </row>
    <row r="55" spans="1:6">
      <c r="A55" s="2">
        <v>52</v>
      </c>
      <c r="B55" s="3" t="s">
        <v>36</v>
      </c>
      <c r="C55" s="19">
        <f>SUM(C56,C57,C58,C59,C60)</f>
        <v>90</v>
      </c>
      <c r="D55" s="19">
        <f>SUM(D56,D57,D58,D59,D60)</f>
        <v>90</v>
      </c>
      <c r="E55" s="19">
        <f>'CUM II'!M55</f>
        <v>72</v>
      </c>
    </row>
    <row r="56" spans="1:6" ht="55.2">
      <c r="A56" s="2">
        <v>53</v>
      </c>
      <c r="B56" s="9" t="s">
        <v>107</v>
      </c>
      <c r="C56" s="2">
        <v>40</v>
      </c>
      <c r="D56" s="2">
        <v>40</v>
      </c>
      <c r="E56" s="19">
        <f>'CUM II'!M56</f>
        <v>30</v>
      </c>
      <c r="F56" s="1" t="s">
        <v>137</v>
      </c>
    </row>
    <row r="57" spans="1:6" ht="27.6">
      <c r="A57" s="2">
        <v>54</v>
      </c>
      <c r="B57" s="10" t="s">
        <v>13</v>
      </c>
      <c r="C57" s="2">
        <v>10</v>
      </c>
      <c r="D57" s="2">
        <v>10</v>
      </c>
      <c r="E57" s="19">
        <f>'CUM II'!M57</f>
        <v>10</v>
      </c>
    </row>
    <row r="58" spans="1:6" ht="27.6">
      <c r="A58" s="2">
        <v>55</v>
      </c>
      <c r="B58" s="10" t="s">
        <v>14</v>
      </c>
      <c r="C58" s="2">
        <v>10</v>
      </c>
      <c r="D58" s="2">
        <v>10</v>
      </c>
      <c r="E58" s="19">
        <f>'CUM II'!M58</f>
        <v>10</v>
      </c>
    </row>
    <row r="59" spans="1:6" ht="27.6">
      <c r="A59" s="2">
        <v>56</v>
      </c>
      <c r="B59" s="4" t="s">
        <v>77</v>
      </c>
      <c r="C59" s="2">
        <v>10</v>
      </c>
      <c r="D59" s="2">
        <v>10</v>
      </c>
      <c r="E59" s="19">
        <f>'CUM II'!M59</f>
        <v>10</v>
      </c>
    </row>
    <row r="60" spans="1:6" ht="27.6">
      <c r="A60" s="2">
        <v>57</v>
      </c>
      <c r="B60" s="4" t="s">
        <v>37</v>
      </c>
      <c r="C60" s="32">
        <v>20</v>
      </c>
      <c r="D60" s="32">
        <v>20</v>
      </c>
      <c r="E60" s="19">
        <f>'CUM II'!M60</f>
        <v>12</v>
      </c>
      <c r="F60" s="1" t="s">
        <v>138</v>
      </c>
    </row>
    <row r="61" spans="1:6">
      <c r="A61" s="2">
        <v>58</v>
      </c>
      <c r="B61" s="3" t="s">
        <v>38</v>
      </c>
      <c r="C61" s="19">
        <f>SUM(C62,C66,C70,C75,C79)</f>
        <v>250</v>
      </c>
      <c r="D61" s="19">
        <f>SUM(D62,D66,D70,D75,D79)</f>
        <v>250</v>
      </c>
      <c r="E61" s="19">
        <f>'CUM II'!M61</f>
        <v>220</v>
      </c>
    </row>
    <row r="62" spans="1:6">
      <c r="A62" s="2">
        <v>59</v>
      </c>
      <c r="B62" s="3" t="s">
        <v>39</v>
      </c>
      <c r="C62" s="32">
        <f>SUM(C63,C64,C65)</f>
        <v>60</v>
      </c>
      <c r="D62" s="32">
        <f>SUM(D63,D64,D65)</f>
        <v>60</v>
      </c>
      <c r="E62" s="19">
        <f>'CUM II'!M62</f>
        <v>60</v>
      </c>
    </row>
    <row r="63" spans="1:6" ht="55.8">
      <c r="A63" s="2">
        <v>60</v>
      </c>
      <c r="B63" s="10" t="s">
        <v>108</v>
      </c>
      <c r="C63" s="11">
        <v>30</v>
      </c>
      <c r="D63" s="11">
        <v>30</v>
      </c>
      <c r="E63" s="19">
        <f>'CUM II'!M63</f>
        <v>30</v>
      </c>
    </row>
    <row r="64" spans="1:6">
      <c r="A64" s="2">
        <v>61</v>
      </c>
      <c r="B64" s="10" t="s">
        <v>3</v>
      </c>
      <c r="C64" s="11">
        <v>10</v>
      </c>
      <c r="D64" s="11">
        <v>10</v>
      </c>
      <c r="E64" s="19">
        <f>'CUM II'!M64</f>
        <v>10</v>
      </c>
    </row>
    <row r="65" spans="1:6" s="7" customFormat="1">
      <c r="A65" s="2">
        <v>62</v>
      </c>
      <c r="B65" s="10" t="s">
        <v>9</v>
      </c>
      <c r="C65" s="11">
        <v>20</v>
      </c>
      <c r="D65" s="11">
        <v>20</v>
      </c>
      <c r="E65" s="19">
        <f>'CUM II'!M65</f>
        <v>20</v>
      </c>
    </row>
    <row r="66" spans="1:6">
      <c r="A66" s="2">
        <v>63</v>
      </c>
      <c r="B66" s="3" t="s">
        <v>40</v>
      </c>
      <c r="C66" s="32">
        <f>SUM(C67,C68,C69)</f>
        <v>60</v>
      </c>
      <c r="D66" s="32">
        <f>SUM(D67,D68,D69)</f>
        <v>60</v>
      </c>
      <c r="E66" s="19">
        <f>'CUM II'!M66</f>
        <v>60</v>
      </c>
    </row>
    <row r="67" spans="1:6" ht="55.8">
      <c r="A67" s="2">
        <v>64</v>
      </c>
      <c r="B67" s="9" t="s">
        <v>109</v>
      </c>
      <c r="C67" s="11">
        <v>30</v>
      </c>
      <c r="D67" s="11">
        <v>30</v>
      </c>
      <c r="E67" s="19">
        <f>'CUM II'!M67</f>
        <v>30</v>
      </c>
    </row>
    <row r="68" spans="1:6">
      <c r="A68" s="2">
        <v>65</v>
      </c>
      <c r="B68" s="10" t="s">
        <v>15</v>
      </c>
      <c r="C68" s="11">
        <v>10</v>
      </c>
      <c r="D68" s="11">
        <v>10</v>
      </c>
      <c r="E68" s="19">
        <f>'CUM II'!M68</f>
        <v>10</v>
      </c>
    </row>
    <row r="69" spans="1:6">
      <c r="A69" s="2">
        <v>66</v>
      </c>
      <c r="B69" s="10" t="s">
        <v>10</v>
      </c>
      <c r="C69" s="11">
        <v>20</v>
      </c>
      <c r="D69" s="11">
        <v>20</v>
      </c>
      <c r="E69" s="19">
        <f>'CUM II'!M69</f>
        <v>20</v>
      </c>
    </row>
    <row r="70" spans="1:6">
      <c r="A70" s="2">
        <v>67</v>
      </c>
      <c r="B70" s="3" t="s">
        <v>41</v>
      </c>
      <c r="C70" s="32">
        <f>SUM(C71,C72,C73,C74)</f>
        <v>60</v>
      </c>
      <c r="D70" s="32">
        <f>SUM(D71,D72,D73,D74)</f>
        <v>60</v>
      </c>
      <c r="E70" s="19">
        <f>'CUM II'!M70</f>
        <v>50</v>
      </c>
    </row>
    <row r="71" spans="1:6" ht="55.8">
      <c r="A71" s="2">
        <v>68</v>
      </c>
      <c r="B71" s="9" t="s">
        <v>110</v>
      </c>
      <c r="C71" s="11">
        <v>15</v>
      </c>
      <c r="D71" s="11">
        <v>15</v>
      </c>
      <c r="E71" s="19">
        <f>'CUM II'!M71</f>
        <v>15</v>
      </c>
    </row>
    <row r="72" spans="1:6">
      <c r="A72" s="2">
        <v>69</v>
      </c>
      <c r="B72" s="10" t="s">
        <v>4</v>
      </c>
      <c r="C72" s="11">
        <v>10</v>
      </c>
      <c r="D72" s="11">
        <v>10</v>
      </c>
      <c r="E72" s="19">
        <f>'CUM II'!M72</f>
        <v>10</v>
      </c>
    </row>
    <row r="73" spans="1:6">
      <c r="A73" s="2">
        <v>70</v>
      </c>
      <c r="B73" s="10" t="s">
        <v>91</v>
      </c>
      <c r="C73" s="11">
        <v>15</v>
      </c>
      <c r="D73" s="11">
        <v>15</v>
      </c>
      <c r="E73" s="19">
        <f>'CUM II'!M73</f>
        <v>15</v>
      </c>
    </row>
    <row r="74" spans="1:6" ht="27.6">
      <c r="A74" s="2">
        <v>71</v>
      </c>
      <c r="B74" s="4" t="s">
        <v>78</v>
      </c>
      <c r="C74" s="2">
        <v>20</v>
      </c>
      <c r="D74" s="2">
        <v>20</v>
      </c>
      <c r="E74" s="19">
        <f>'CUM II'!M74</f>
        <v>10</v>
      </c>
      <c r="F74" s="1" t="s">
        <v>140</v>
      </c>
    </row>
    <row r="75" spans="1:6">
      <c r="A75" s="2">
        <v>72</v>
      </c>
      <c r="B75" s="3" t="s">
        <v>42</v>
      </c>
      <c r="C75" s="32">
        <f>SUM(C76,C77,C78)</f>
        <v>50</v>
      </c>
      <c r="D75" s="32">
        <f>SUM(D76,D77,D78)</f>
        <v>50</v>
      </c>
      <c r="E75" s="19">
        <f>'CUM II'!M75</f>
        <v>50</v>
      </c>
    </row>
    <row r="76" spans="1:6" ht="69.599999999999994">
      <c r="A76" s="2">
        <v>73</v>
      </c>
      <c r="B76" s="9" t="s">
        <v>111</v>
      </c>
      <c r="C76" s="11">
        <v>30</v>
      </c>
      <c r="D76" s="11">
        <v>30</v>
      </c>
      <c r="E76" s="19">
        <f>'CUM II'!M76</f>
        <v>30</v>
      </c>
    </row>
    <row r="77" spans="1:6" ht="41.4">
      <c r="A77" s="2">
        <v>74</v>
      </c>
      <c r="B77" s="10" t="s">
        <v>105</v>
      </c>
      <c r="C77" s="11">
        <v>10</v>
      </c>
      <c r="D77" s="11">
        <v>10</v>
      </c>
      <c r="E77" s="19">
        <f>'CUM II'!M77</f>
        <v>10</v>
      </c>
    </row>
    <row r="78" spans="1:6">
      <c r="A78" s="2">
        <v>75</v>
      </c>
      <c r="B78" s="10" t="s">
        <v>26</v>
      </c>
      <c r="C78" s="11">
        <v>10</v>
      </c>
      <c r="D78" s="11">
        <v>10</v>
      </c>
      <c r="E78" s="19">
        <f>'CUM II'!M78</f>
        <v>10</v>
      </c>
    </row>
    <row r="79" spans="1:6" ht="27.6">
      <c r="A79" s="2">
        <v>76</v>
      </c>
      <c r="B79" s="3" t="s">
        <v>43</v>
      </c>
      <c r="C79" s="32">
        <v>20</v>
      </c>
      <c r="D79" s="32">
        <v>20</v>
      </c>
      <c r="E79" s="19">
        <f>'CUM II'!M79</f>
        <v>0</v>
      </c>
      <c r="F79" s="1" t="s">
        <v>139</v>
      </c>
    </row>
    <row r="80" spans="1:6">
      <c r="A80" s="2">
        <v>77</v>
      </c>
      <c r="B80" s="3" t="s">
        <v>44</v>
      </c>
      <c r="C80" s="19">
        <f>SUM(C81,C82,C83,C84,C85,C86)</f>
        <v>80</v>
      </c>
      <c r="D80" s="19">
        <f>SUM(D81,D82,D83,D84,D85,D86)</f>
        <v>60</v>
      </c>
      <c r="E80" s="19">
        <f>'CUM II'!M80</f>
        <v>40</v>
      </c>
    </row>
    <row r="81" spans="1:6" ht="55.8">
      <c r="A81" s="2">
        <v>78</v>
      </c>
      <c r="B81" s="9" t="s">
        <v>112</v>
      </c>
      <c r="C81" s="11">
        <v>20</v>
      </c>
      <c r="D81" s="11">
        <v>20</v>
      </c>
      <c r="E81" s="19">
        <f>'CUM II'!M81</f>
        <v>10</v>
      </c>
      <c r="F81" s="1" t="s">
        <v>122</v>
      </c>
    </row>
    <row r="82" spans="1:6">
      <c r="A82" s="2">
        <v>79</v>
      </c>
      <c r="B82" s="10" t="s">
        <v>5</v>
      </c>
      <c r="C82" s="11">
        <v>10</v>
      </c>
      <c r="D82" s="11">
        <v>10</v>
      </c>
      <c r="E82" s="19">
        <f>'CUM II'!M82</f>
        <v>10</v>
      </c>
      <c r="F82" s="1" t="s">
        <v>120</v>
      </c>
    </row>
    <row r="83" spans="1:6">
      <c r="A83" s="2">
        <v>80</v>
      </c>
      <c r="B83" s="10" t="s">
        <v>6</v>
      </c>
      <c r="C83" s="11">
        <v>10</v>
      </c>
      <c r="D83" s="11">
        <v>10</v>
      </c>
      <c r="E83" s="19">
        <f>'CUM II'!M83</f>
        <v>10</v>
      </c>
    </row>
    <row r="84" spans="1:6" ht="27.6">
      <c r="A84" s="2">
        <v>81</v>
      </c>
      <c r="B84" s="10" t="s">
        <v>8</v>
      </c>
      <c r="C84" s="11">
        <v>10</v>
      </c>
      <c r="D84" s="11">
        <v>0</v>
      </c>
      <c r="E84" s="19">
        <f>'CUM II'!M84</f>
        <v>0</v>
      </c>
    </row>
    <row r="85" spans="1:6">
      <c r="A85" s="2">
        <v>82</v>
      </c>
      <c r="B85" s="10" t="s">
        <v>7</v>
      </c>
      <c r="C85" s="11">
        <v>10</v>
      </c>
      <c r="D85" s="11">
        <v>0</v>
      </c>
      <c r="E85" s="19">
        <f>'CUM II'!M85</f>
        <v>10</v>
      </c>
    </row>
    <row r="86" spans="1:6">
      <c r="A86" s="2">
        <v>83</v>
      </c>
      <c r="B86" s="10" t="s">
        <v>79</v>
      </c>
      <c r="C86" s="11">
        <v>20</v>
      </c>
      <c r="D86" s="11">
        <v>20</v>
      </c>
      <c r="E86" s="19">
        <f>'CUM II'!M86</f>
        <v>0</v>
      </c>
      <c r="F86" s="1" t="s">
        <v>135</v>
      </c>
    </row>
    <row r="87" spans="1:6">
      <c r="A87" s="2">
        <v>84</v>
      </c>
      <c r="B87" s="3" t="s">
        <v>45</v>
      </c>
      <c r="C87" s="19">
        <f>SUM(C88,C89)</f>
        <v>40</v>
      </c>
      <c r="D87" s="19">
        <f>SUM(D88,D89)</f>
        <v>40</v>
      </c>
      <c r="E87" s="19">
        <f>'CUM II'!M87</f>
        <v>40</v>
      </c>
    </row>
    <row r="88" spans="1:6" ht="69">
      <c r="A88" s="2">
        <v>85</v>
      </c>
      <c r="B88" s="12" t="s">
        <v>24</v>
      </c>
      <c r="C88" s="33">
        <v>30</v>
      </c>
      <c r="D88" s="33">
        <v>30</v>
      </c>
      <c r="E88" s="19">
        <f>'CUM II'!M88</f>
        <v>30</v>
      </c>
    </row>
    <row r="89" spans="1:6" ht="27.6">
      <c r="A89" s="2">
        <v>86</v>
      </c>
      <c r="B89" s="12" t="s">
        <v>16</v>
      </c>
      <c r="C89" s="33">
        <v>10</v>
      </c>
      <c r="D89" s="33">
        <v>10</v>
      </c>
      <c r="E89" s="19">
        <f>'CUM II'!M89</f>
        <v>10</v>
      </c>
    </row>
    <row r="90" spans="1:6">
      <c r="A90" s="2">
        <v>87</v>
      </c>
      <c r="B90" s="20" t="s">
        <v>80</v>
      </c>
      <c r="C90" s="21">
        <f>SUM(C91:C100)</f>
        <v>90</v>
      </c>
      <c r="D90" s="21">
        <f>SUM(D91,D92,D99,D100)</f>
        <v>90</v>
      </c>
      <c r="E90" s="19">
        <f>'CUM II'!M90</f>
        <v>84</v>
      </c>
    </row>
    <row r="91" spans="1:6" ht="27.6">
      <c r="A91" s="2">
        <v>88</v>
      </c>
      <c r="B91" s="12" t="s">
        <v>92</v>
      </c>
      <c r="C91" s="33">
        <v>20</v>
      </c>
      <c r="D91" s="33">
        <v>20</v>
      </c>
      <c r="E91" s="19">
        <f>'CUM II'!M91</f>
        <v>20</v>
      </c>
    </row>
    <row r="92" spans="1:6" ht="15" customHeight="1">
      <c r="A92" s="2">
        <v>89</v>
      </c>
      <c r="B92" s="13" t="s">
        <v>25</v>
      </c>
      <c r="C92" s="42">
        <v>40</v>
      </c>
      <c r="D92" s="42">
        <v>40</v>
      </c>
      <c r="E92" s="53">
        <f>'CUM II'!M92</f>
        <v>34</v>
      </c>
    </row>
    <row r="93" spans="1:6" ht="15" customHeight="1">
      <c r="A93" s="2">
        <v>90</v>
      </c>
      <c r="B93" s="12" t="s">
        <v>17</v>
      </c>
      <c r="C93" s="42"/>
      <c r="D93" s="42"/>
      <c r="E93" s="54"/>
    </row>
    <row r="94" spans="1:6" ht="15" customHeight="1">
      <c r="A94" s="2">
        <v>91</v>
      </c>
      <c r="B94" s="12" t="s">
        <v>18</v>
      </c>
      <c r="C94" s="42"/>
      <c r="D94" s="42"/>
      <c r="E94" s="54"/>
    </row>
    <row r="95" spans="1:6" ht="15" customHeight="1">
      <c r="A95" s="2">
        <v>92</v>
      </c>
      <c r="B95" s="12" t="s">
        <v>19</v>
      </c>
      <c r="C95" s="42"/>
      <c r="D95" s="42"/>
      <c r="E95" s="54"/>
    </row>
    <row r="96" spans="1:6" ht="15" customHeight="1">
      <c r="A96" s="2">
        <v>93</v>
      </c>
      <c r="B96" s="12" t="s">
        <v>20</v>
      </c>
      <c r="C96" s="42"/>
      <c r="D96" s="42"/>
      <c r="E96" s="54"/>
    </row>
    <row r="97" spans="1:5" ht="15" customHeight="1">
      <c r="A97" s="2">
        <v>94</v>
      </c>
      <c r="B97" s="12" t="s">
        <v>21</v>
      </c>
      <c r="C97" s="42"/>
      <c r="D97" s="42"/>
      <c r="E97" s="54"/>
    </row>
    <row r="98" spans="1:5" ht="15" customHeight="1">
      <c r="A98" s="2">
        <v>95</v>
      </c>
      <c r="B98" s="12" t="s">
        <v>22</v>
      </c>
      <c r="C98" s="42"/>
      <c r="D98" s="42"/>
      <c r="E98" s="55"/>
    </row>
    <row r="99" spans="1:5" ht="27.6">
      <c r="A99" s="2">
        <v>96</v>
      </c>
      <c r="B99" s="12" t="s">
        <v>23</v>
      </c>
      <c r="C99" s="33">
        <v>20</v>
      </c>
      <c r="D99" s="33">
        <v>20</v>
      </c>
      <c r="E99" s="19">
        <f>'CUM II'!M99</f>
        <v>20</v>
      </c>
    </row>
    <row r="100" spans="1:5" ht="27.6">
      <c r="A100" s="2">
        <v>97</v>
      </c>
      <c r="B100" s="13" t="s">
        <v>27</v>
      </c>
      <c r="C100" s="33">
        <v>10</v>
      </c>
      <c r="D100" s="33">
        <v>10</v>
      </c>
      <c r="E100" s="19">
        <f>'CUM II'!M100</f>
        <v>10</v>
      </c>
    </row>
    <row r="101" spans="1:5">
      <c r="A101" s="2">
        <v>98</v>
      </c>
      <c r="B101" s="3" t="s">
        <v>81</v>
      </c>
      <c r="C101" s="19">
        <v>50</v>
      </c>
      <c r="D101" s="19">
        <v>50</v>
      </c>
      <c r="E101" s="19">
        <f>'CUM II'!M101</f>
        <v>50</v>
      </c>
    </row>
    <row r="102" spans="1:5">
      <c r="A102" s="2">
        <v>99</v>
      </c>
      <c r="B102" s="3" t="s">
        <v>82</v>
      </c>
      <c r="C102" s="19">
        <f>SUM(C103:C106)</f>
        <v>100</v>
      </c>
      <c r="D102" s="19">
        <f>SUM(D103,D104,D106)</f>
        <v>80</v>
      </c>
      <c r="E102" s="19">
        <f>'CUM II'!M102</f>
        <v>85</v>
      </c>
    </row>
    <row r="103" spans="1:5">
      <c r="A103" s="2">
        <v>100</v>
      </c>
      <c r="B103" s="10" t="s">
        <v>11</v>
      </c>
      <c r="C103" s="11">
        <v>20</v>
      </c>
      <c r="D103" s="11">
        <v>20</v>
      </c>
      <c r="E103" s="19">
        <f>'CUM II'!M103</f>
        <v>20</v>
      </c>
    </row>
    <row r="104" spans="1:5">
      <c r="A104" s="2">
        <v>101</v>
      </c>
      <c r="B104" s="14" t="s">
        <v>2</v>
      </c>
      <c r="C104" s="11">
        <v>30</v>
      </c>
      <c r="D104" s="11">
        <v>30</v>
      </c>
      <c r="E104" s="19">
        <f>'CUM II'!M104</f>
        <v>20</v>
      </c>
    </row>
    <row r="105" spans="1:5" ht="27.6">
      <c r="A105" s="2">
        <v>102</v>
      </c>
      <c r="B105" s="14" t="s">
        <v>93</v>
      </c>
      <c r="C105" s="11">
        <v>20</v>
      </c>
      <c r="D105" s="11">
        <v>20</v>
      </c>
      <c r="E105" s="19">
        <f>'CUM II'!M105</f>
        <v>20</v>
      </c>
    </row>
    <row r="106" spans="1:5">
      <c r="A106" s="2">
        <v>103</v>
      </c>
      <c r="B106" s="10" t="s">
        <v>12</v>
      </c>
      <c r="C106" s="11">
        <v>30</v>
      </c>
      <c r="D106" s="11">
        <v>30</v>
      </c>
      <c r="E106" s="19">
        <f>'CUM II'!M106</f>
        <v>25</v>
      </c>
    </row>
    <row r="107" spans="1:5" ht="41.4">
      <c r="A107" s="2">
        <v>104</v>
      </c>
      <c r="B107" s="20" t="s">
        <v>84</v>
      </c>
      <c r="C107" s="22">
        <v>10</v>
      </c>
      <c r="D107" s="22"/>
      <c r="E107" s="19"/>
    </row>
    <row r="108" spans="1:5">
      <c r="A108" s="2">
        <v>105</v>
      </c>
      <c r="B108" s="3" t="s">
        <v>46</v>
      </c>
      <c r="C108" s="19">
        <f>SUM(C102,C101,C90,C87,C80,C61,C55,C4)</f>
        <v>1015</v>
      </c>
      <c r="D108" s="19">
        <f>SUM(D102,D101,D90,D87,D80,D61,D55,D4)</f>
        <v>970</v>
      </c>
      <c r="E108" s="19">
        <f>'CUM II'!M108</f>
        <v>858</v>
      </c>
    </row>
  </sheetData>
  <mergeCells count="8">
    <mergeCell ref="A1:E1"/>
    <mergeCell ref="E92:E98"/>
    <mergeCell ref="D92:D98"/>
    <mergeCell ref="D2:E2"/>
    <mergeCell ref="A2:A3"/>
    <mergeCell ref="B2:B3"/>
    <mergeCell ref="C2:C3"/>
    <mergeCell ref="C92:C9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08"/>
  <sheetViews>
    <sheetView topLeftCell="A66" workbookViewId="0">
      <selection activeCell="E74" sqref="E74"/>
    </sheetView>
  </sheetViews>
  <sheetFormatPr defaultColWidth="9.109375" defaultRowHeight="13.8"/>
  <cols>
    <col min="1" max="1" width="5" style="34" bestFit="1" customWidth="1"/>
    <col min="2" max="2" width="65" style="1" customWidth="1"/>
    <col min="3" max="3" width="6.5546875" style="34" bestFit="1" customWidth="1"/>
    <col min="4" max="5" width="8.109375" style="34" customWidth="1"/>
    <col min="6" max="6" width="24.6640625" style="1" customWidth="1"/>
    <col min="7" max="16384" width="9.109375" style="1"/>
  </cols>
  <sheetData>
    <row r="1" spans="1:5">
      <c r="A1" s="43" t="s">
        <v>83</v>
      </c>
      <c r="B1" s="43"/>
      <c r="C1" s="43"/>
      <c r="D1" s="43"/>
      <c r="E1" s="43"/>
    </row>
    <row r="2" spans="1:5" ht="55.5" customHeight="1">
      <c r="A2" s="44" t="s">
        <v>28</v>
      </c>
      <c r="B2" s="44" t="s">
        <v>0</v>
      </c>
      <c r="C2" s="46" t="s">
        <v>1</v>
      </c>
      <c r="D2" s="41" t="s">
        <v>97</v>
      </c>
      <c r="E2" s="41"/>
    </row>
    <row r="3" spans="1:5">
      <c r="A3" s="45"/>
      <c r="B3" s="45"/>
      <c r="C3" s="47"/>
      <c r="D3" s="32" t="s">
        <v>95</v>
      </c>
      <c r="E3" s="6" t="s">
        <v>96</v>
      </c>
    </row>
    <row r="4" spans="1:5">
      <c r="A4" s="2">
        <v>1</v>
      </c>
      <c r="B4" s="3" t="s">
        <v>29</v>
      </c>
      <c r="C4" s="19">
        <f>SUM(C5,C16,C26,C40,C54)</f>
        <v>315</v>
      </c>
      <c r="D4" s="19">
        <v>295</v>
      </c>
      <c r="E4" s="19">
        <f>'CUM II'!O4</f>
        <v>261</v>
      </c>
    </row>
    <row r="5" spans="1:5">
      <c r="A5" s="2">
        <v>2</v>
      </c>
      <c r="B5" s="3" t="s">
        <v>30</v>
      </c>
      <c r="C5" s="32">
        <f>SUM(C6,C10)</f>
        <v>70</v>
      </c>
      <c r="D5" s="32">
        <f>SUM(D6,D10)</f>
        <v>70</v>
      </c>
      <c r="E5" s="19">
        <f>'CUM II'!O5</f>
        <v>57</v>
      </c>
    </row>
    <row r="6" spans="1:5">
      <c r="A6" s="2">
        <v>3</v>
      </c>
      <c r="B6" s="3" t="s">
        <v>31</v>
      </c>
      <c r="C6" s="2">
        <f>SUM(C7,C8,C9)</f>
        <v>35</v>
      </c>
      <c r="D6" s="2">
        <f>SUM(D7,D8,D9)</f>
        <v>35</v>
      </c>
      <c r="E6" s="19">
        <f>'CUM II'!O6</f>
        <v>22</v>
      </c>
    </row>
    <row r="7" spans="1:5" ht="41.4">
      <c r="A7" s="2">
        <v>4</v>
      </c>
      <c r="B7" s="4" t="s">
        <v>86</v>
      </c>
      <c r="C7" s="2">
        <v>10</v>
      </c>
      <c r="D7" s="2">
        <v>10</v>
      </c>
      <c r="E7" s="19">
        <f>'CUM II'!O7</f>
        <v>2</v>
      </c>
    </row>
    <row r="8" spans="1:5" ht="27.6">
      <c r="A8" s="2">
        <v>5</v>
      </c>
      <c r="B8" s="4" t="s">
        <v>47</v>
      </c>
      <c r="C8" s="2">
        <v>15</v>
      </c>
      <c r="D8" s="2">
        <v>15</v>
      </c>
      <c r="E8" s="19">
        <f>'CUM II'!O8</f>
        <v>10</v>
      </c>
    </row>
    <row r="9" spans="1:5" ht="41.4">
      <c r="A9" s="2">
        <v>6</v>
      </c>
      <c r="B9" s="6" t="s">
        <v>87</v>
      </c>
      <c r="C9" s="2">
        <v>10</v>
      </c>
      <c r="D9" s="2">
        <v>10</v>
      </c>
      <c r="E9" s="19">
        <f>'CUM II'!O9</f>
        <v>10</v>
      </c>
    </row>
    <row r="10" spans="1:5">
      <c r="A10" s="2">
        <v>7</v>
      </c>
      <c r="B10" s="3" t="s">
        <v>32</v>
      </c>
      <c r="C10" s="2">
        <f>SUM(C11,C12,C13,C14,C15)</f>
        <v>35</v>
      </c>
      <c r="D10" s="2">
        <f>SUM(D11,D12,D13,D14,D15)</f>
        <v>35</v>
      </c>
      <c r="E10" s="19">
        <f>'CUM II'!O10</f>
        <v>35</v>
      </c>
    </row>
    <row r="11" spans="1:5" ht="27.6">
      <c r="A11" s="2">
        <v>8</v>
      </c>
      <c r="B11" s="6" t="s">
        <v>51</v>
      </c>
      <c r="C11" s="2">
        <v>5</v>
      </c>
      <c r="D11" s="2">
        <v>5</v>
      </c>
      <c r="E11" s="19">
        <f>'CUM II'!O11</f>
        <v>5</v>
      </c>
    </row>
    <row r="12" spans="1:5" ht="41.4">
      <c r="A12" s="2">
        <v>9</v>
      </c>
      <c r="B12" s="4" t="s">
        <v>48</v>
      </c>
      <c r="C12" s="2">
        <v>8</v>
      </c>
      <c r="D12" s="2">
        <v>8</v>
      </c>
      <c r="E12" s="19">
        <f>'CUM II'!O12</f>
        <v>8</v>
      </c>
    </row>
    <row r="13" spans="1:5" ht="69">
      <c r="A13" s="2">
        <v>10</v>
      </c>
      <c r="B13" s="4" t="s">
        <v>49</v>
      </c>
      <c r="C13" s="2">
        <v>7</v>
      </c>
      <c r="D13" s="2">
        <v>7</v>
      </c>
      <c r="E13" s="19">
        <f>'CUM II'!O13</f>
        <v>7</v>
      </c>
    </row>
    <row r="14" spans="1:5" ht="55.2">
      <c r="A14" s="2">
        <v>11</v>
      </c>
      <c r="B14" s="4" t="s">
        <v>106</v>
      </c>
      <c r="C14" s="2">
        <v>5</v>
      </c>
      <c r="D14" s="2">
        <v>5</v>
      </c>
      <c r="E14" s="19">
        <f>'CUM II'!O14</f>
        <v>5</v>
      </c>
    </row>
    <row r="15" spans="1:5" ht="41.4">
      <c r="A15" s="2">
        <v>12</v>
      </c>
      <c r="B15" s="6" t="s">
        <v>50</v>
      </c>
      <c r="C15" s="2">
        <v>10</v>
      </c>
      <c r="D15" s="2">
        <v>10</v>
      </c>
      <c r="E15" s="19">
        <f>'CUM II'!O15</f>
        <v>10</v>
      </c>
    </row>
    <row r="16" spans="1:5">
      <c r="A16" s="2">
        <v>13</v>
      </c>
      <c r="B16" s="3" t="s">
        <v>33</v>
      </c>
      <c r="C16" s="32">
        <f>SUM(C17,C22)</f>
        <v>80</v>
      </c>
      <c r="D16" s="32">
        <f>SUM(D17,D22)</f>
        <v>80</v>
      </c>
      <c r="E16" s="19">
        <f>'CUM II'!O16</f>
        <v>60</v>
      </c>
    </row>
    <row r="17" spans="1:6">
      <c r="A17" s="2">
        <v>14</v>
      </c>
      <c r="B17" s="3" t="s">
        <v>31</v>
      </c>
      <c r="C17" s="2">
        <f>SUM(C18,C19,C20,C21)</f>
        <v>40</v>
      </c>
      <c r="D17" s="2">
        <f>SUM(D18,D19,D20,D21)</f>
        <v>40</v>
      </c>
      <c r="E17" s="19">
        <f>'CUM II'!O17</f>
        <v>20</v>
      </c>
    </row>
    <row r="18" spans="1:6">
      <c r="A18" s="2">
        <v>15</v>
      </c>
      <c r="B18" s="4" t="s">
        <v>52</v>
      </c>
      <c r="C18" s="2">
        <v>10</v>
      </c>
      <c r="D18" s="2">
        <v>10</v>
      </c>
      <c r="E18" s="19">
        <f>'CUM II'!O18</f>
        <v>0</v>
      </c>
    </row>
    <row r="19" spans="1:6">
      <c r="A19" s="2">
        <v>16</v>
      </c>
      <c r="B19" s="4" t="s">
        <v>53</v>
      </c>
      <c r="C19" s="2">
        <v>10</v>
      </c>
      <c r="D19" s="2">
        <v>10</v>
      </c>
      <c r="E19" s="19">
        <f>'CUM II'!O19</f>
        <v>10</v>
      </c>
    </row>
    <row r="20" spans="1:6">
      <c r="A20" s="2">
        <v>17</v>
      </c>
      <c r="B20" s="4" t="s">
        <v>88</v>
      </c>
      <c r="C20" s="2">
        <v>10</v>
      </c>
      <c r="D20" s="2">
        <v>10</v>
      </c>
      <c r="E20" s="19">
        <f>'CUM II'!O20</f>
        <v>0</v>
      </c>
    </row>
    <row r="21" spans="1:6" ht="41.4">
      <c r="A21" s="2">
        <v>18</v>
      </c>
      <c r="B21" s="6" t="s">
        <v>89</v>
      </c>
      <c r="C21" s="2">
        <v>10</v>
      </c>
      <c r="D21" s="2">
        <v>10</v>
      </c>
      <c r="E21" s="19">
        <f>'CUM II'!O21</f>
        <v>10</v>
      </c>
    </row>
    <row r="22" spans="1:6">
      <c r="A22" s="2">
        <v>19</v>
      </c>
      <c r="B22" s="3" t="s">
        <v>32</v>
      </c>
      <c r="C22" s="2">
        <f>SUM(C23,C24,C25)</f>
        <v>40</v>
      </c>
      <c r="D22" s="2">
        <f>SUM(D23,D24,D25)</f>
        <v>40</v>
      </c>
      <c r="E22" s="19">
        <f>'CUM II'!O22</f>
        <v>40</v>
      </c>
    </row>
    <row r="23" spans="1:6" s="7" customFormat="1" ht="41.4">
      <c r="A23" s="2">
        <v>20</v>
      </c>
      <c r="B23" s="6" t="s">
        <v>54</v>
      </c>
      <c r="C23" s="2">
        <v>15</v>
      </c>
      <c r="D23" s="2">
        <v>15</v>
      </c>
      <c r="E23" s="19">
        <f>'CUM II'!O23</f>
        <v>15</v>
      </c>
    </row>
    <row r="24" spans="1:6" s="7" customFormat="1" ht="27.6">
      <c r="A24" s="2">
        <v>21</v>
      </c>
      <c r="B24" s="6" t="s">
        <v>55</v>
      </c>
      <c r="C24" s="2">
        <v>10</v>
      </c>
      <c r="D24" s="2">
        <v>10</v>
      </c>
      <c r="E24" s="19">
        <f>'CUM II'!O24</f>
        <v>10</v>
      </c>
    </row>
    <row r="25" spans="1:6" s="7" customFormat="1" ht="41.4">
      <c r="A25" s="2">
        <v>22</v>
      </c>
      <c r="B25" s="4" t="s">
        <v>56</v>
      </c>
      <c r="C25" s="2">
        <v>15</v>
      </c>
      <c r="D25" s="2">
        <v>15</v>
      </c>
      <c r="E25" s="19">
        <f>'CUM II'!O25</f>
        <v>15</v>
      </c>
    </row>
    <row r="26" spans="1:6">
      <c r="A26" s="2">
        <v>23</v>
      </c>
      <c r="B26" s="3" t="s">
        <v>34</v>
      </c>
      <c r="C26" s="32">
        <f>SUM(C27,C33)</f>
        <v>70</v>
      </c>
      <c r="D26" s="32">
        <v>65</v>
      </c>
      <c r="E26" s="19">
        <f>'CUM II'!O26</f>
        <v>61</v>
      </c>
    </row>
    <row r="27" spans="1:6">
      <c r="A27" s="2">
        <v>24</v>
      </c>
      <c r="B27" s="3" t="s">
        <v>31</v>
      </c>
      <c r="C27" s="2">
        <f>SUM(C28:C32)</f>
        <v>30</v>
      </c>
      <c r="D27" s="2">
        <v>25</v>
      </c>
      <c r="E27" s="19">
        <f>'CUM II'!O27</f>
        <v>25</v>
      </c>
    </row>
    <row r="28" spans="1:6" ht="27.6">
      <c r="A28" s="2">
        <v>25</v>
      </c>
      <c r="B28" s="4" t="s">
        <v>57</v>
      </c>
      <c r="C28" s="2">
        <v>5</v>
      </c>
      <c r="D28" s="2">
        <v>5</v>
      </c>
      <c r="E28" s="19">
        <f>'CUM II'!O28</f>
        <v>0</v>
      </c>
      <c r="F28" s="1" t="s">
        <v>123</v>
      </c>
    </row>
    <row r="29" spans="1:6">
      <c r="A29" s="2">
        <v>26</v>
      </c>
      <c r="B29" s="4" t="s">
        <v>58</v>
      </c>
      <c r="C29" s="2">
        <v>5</v>
      </c>
      <c r="D29" s="2">
        <v>0</v>
      </c>
      <c r="E29" s="19">
        <f>'CUM II'!O29</f>
        <v>5</v>
      </c>
    </row>
    <row r="30" spans="1:6">
      <c r="A30" s="2">
        <v>27</v>
      </c>
      <c r="B30" s="4" t="s">
        <v>59</v>
      </c>
      <c r="C30" s="2">
        <v>5</v>
      </c>
      <c r="D30" s="2">
        <v>5</v>
      </c>
      <c r="E30" s="19">
        <f>'CUM II'!O30</f>
        <v>5</v>
      </c>
    </row>
    <row r="31" spans="1:6">
      <c r="A31" s="2">
        <v>28</v>
      </c>
      <c r="B31" s="4" t="s">
        <v>60</v>
      </c>
      <c r="C31" s="2">
        <v>5</v>
      </c>
      <c r="D31" s="2">
        <v>5</v>
      </c>
      <c r="E31" s="19">
        <f>'CUM II'!O31</f>
        <v>5</v>
      </c>
    </row>
    <row r="32" spans="1:6" ht="27.6">
      <c r="A32" s="2">
        <v>29</v>
      </c>
      <c r="B32" s="4" t="s">
        <v>61</v>
      </c>
      <c r="C32" s="2">
        <v>10</v>
      </c>
      <c r="D32" s="2">
        <v>10</v>
      </c>
      <c r="E32" s="19">
        <f>'CUM II'!O32</f>
        <v>5</v>
      </c>
    </row>
    <row r="33" spans="1:6">
      <c r="A33" s="2">
        <v>30</v>
      </c>
      <c r="B33" s="3" t="s">
        <v>32</v>
      </c>
      <c r="C33" s="2">
        <f>SUM(C34,C35,C36,C37,C38,C39)</f>
        <v>40</v>
      </c>
      <c r="D33" s="2">
        <v>40</v>
      </c>
      <c r="E33" s="19">
        <f>'CUM II'!O33</f>
        <v>36</v>
      </c>
    </row>
    <row r="34" spans="1:6" ht="27.6">
      <c r="A34" s="2">
        <v>31</v>
      </c>
      <c r="B34" s="4" t="s">
        <v>65</v>
      </c>
      <c r="C34" s="2">
        <v>4</v>
      </c>
      <c r="D34" s="2">
        <v>5</v>
      </c>
      <c r="E34" s="19">
        <f>'CUM II'!O34</f>
        <v>4</v>
      </c>
    </row>
    <row r="35" spans="1:6" ht="55.2">
      <c r="A35" s="2">
        <v>32</v>
      </c>
      <c r="B35" s="4" t="s">
        <v>85</v>
      </c>
      <c r="C35" s="2">
        <v>10</v>
      </c>
      <c r="D35" s="2">
        <v>10</v>
      </c>
      <c r="E35" s="19">
        <f>'CUM II'!O35</f>
        <v>8</v>
      </c>
      <c r="F35" s="1" t="s">
        <v>136</v>
      </c>
    </row>
    <row r="36" spans="1:6" s="7" customFormat="1" ht="41.4">
      <c r="A36" s="2">
        <v>33</v>
      </c>
      <c r="B36" s="4" t="s">
        <v>66</v>
      </c>
      <c r="C36" s="2">
        <v>10</v>
      </c>
      <c r="D36" s="2">
        <v>10</v>
      </c>
      <c r="E36" s="19">
        <f>'CUM II'!O36</f>
        <v>8</v>
      </c>
      <c r="F36" s="1" t="s">
        <v>142</v>
      </c>
    </row>
    <row r="37" spans="1:6" ht="41.4">
      <c r="A37" s="2">
        <v>34</v>
      </c>
      <c r="B37" s="4" t="s">
        <v>64</v>
      </c>
      <c r="C37" s="2">
        <v>4</v>
      </c>
      <c r="D37" s="2">
        <v>4</v>
      </c>
      <c r="E37" s="19">
        <f>'CUM II'!O37</f>
        <v>4</v>
      </c>
    </row>
    <row r="38" spans="1:6" ht="41.4">
      <c r="A38" s="2">
        <v>35</v>
      </c>
      <c r="B38" s="4" t="s">
        <v>62</v>
      </c>
      <c r="C38" s="2">
        <v>2</v>
      </c>
      <c r="D38" s="2">
        <v>2</v>
      </c>
      <c r="E38" s="19">
        <f>'CUM II'!O38</f>
        <v>2</v>
      </c>
    </row>
    <row r="39" spans="1:6">
      <c r="A39" s="2">
        <v>36</v>
      </c>
      <c r="B39" s="4" t="s">
        <v>63</v>
      </c>
      <c r="C39" s="2">
        <v>10</v>
      </c>
      <c r="D39" s="2">
        <v>10</v>
      </c>
      <c r="E39" s="19">
        <f>'CUM II'!O39</f>
        <v>10</v>
      </c>
    </row>
    <row r="40" spans="1:6">
      <c r="A40" s="2">
        <v>37</v>
      </c>
      <c r="B40" s="3" t="s">
        <v>35</v>
      </c>
      <c r="C40" s="32">
        <f>SUM(C41,C44)</f>
        <v>75</v>
      </c>
      <c r="D40" s="32">
        <v>80</v>
      </c>
      <c r="E40" s="19">
        <f>'CUM II'!O40</f>
        <v>75</v>
      </c>
    </row>
    <row r="41" spans="1:6">
      <c r="A41" s="2">
        <v>38</v>
      </c>
      <c r="B41" s="3" t="s">
        <v>31</v>
      </c>
      <c r="C41" s="2">
        <v>20</v>
      </c>
      <c r="D41" s="2">
        <v>20</v>
      </c>
      <c r="E41" s="19">
        <f>'CUM II'!O41</f>
        <v>20</v>
      </c>
    </row>
    <row r="42" spans="1:6">
      <c r="A42" s="2">
        <v>39</v>
      </c>
      <c r="B42" s="6" t="s">
        <v>75</v>
      </c>
      <c r="C42" s="2">
        <v>10</v>
      </c>
      <c r="D42" s="2">
        <v>10</v>
      </c>
      <c r="E42" s="19">
        <f>'CUM II'!O42</f>
        <v>10</v>
      </c>
    </row>
    <row r="43" spans="1:6">
      <c r="A43" s="2">
        <v>40</v>
      </c>
      <c r="B43" s="6" t="s">
        <v>76</v>
      </c>
      <c r="C43" s="2">
        <v>10</v>
      </c>
      <c r="D43" s="2">
        <v>10</v>
      </c>
      <c r="E43" s="19">
        <f>'CUM II'!O43</f>
        <v>10</v>
      </c>
    </row>
    <row r="44" spans="1:6">
      <c r="A44" s="2">
        <v>41</v>
      </c>
      <c r="B44" s="3" t="s">
        <v>32</v>
      </c>
      <c r="C44" s="19">
        <v>55</v>
      </c>
      <c r="D44" s="2">
        <v>60</v>
      </c>
      <c r="E44" s="19">
        <f>'CUM II'!O44</f>
        <v>55</v>
      </c>
    </row>
    <row r="45" spans="1:6" ht="41.4">
      <c r="A45" s="2">
        <v>42</v>
      </c>
      <c r="B45" s="4" t="s">
        <v>69</v>
      </c>
      <c r="C45" s="2">
        <v>4</v>
      </c>
      <c r="D45" s="2">
        <v>4</v>
      </c>
      <c r="E45" s="19">
        <f>'CUM II'!O45</f>
        <v>4</v>
      </c>
    </row>
    <row r="46" spans="1:6" ht="27.6">
      <c r="A46" s="2">
        <v>43</v>
      </c>
      <c r="B46" s="4" t="s">
        <v>90</v>
      </c>
      <c r="C46" s="2">
        <v>10</v>
      </c>
      <c r="D46" s="2">
        <v>10</v>
      </c>
      <c r="E46" s="19">
        <f>'CUM II'!O46</f>
        <v>10</v>
      </c>
    </row>
    <row r="47" spans="1:6" ht="41.4">
      <c r="A47" s="2">
        <v>44</v>
      </c>
      <c r="B47" s="4" t="s">
        <v>70</v>
      </c>
      <c r="C47" s="2">
        <v>4</v>
      </c>
      <c r="D47" s="2">
        <v>4</v>
      </c>
      <c r="E47" s="19">
        <f>'CUM II'!O47</f>
        <v>4</v>
      </c>
    </row>
    <row r="48" spans="1:6" ht="41.4">
      <c r="A48" s="2">
        <v>45</v>
      </c>
      <c r="B48" s="6" t="s">
        <v>71</v>
      </c>
      <c r="C48" s="2">
        <v>4</v>
      </c>
      <c r="D48" s="2">
        <v>4</v>
      </c>
      <c r="E48" s="19">
        <f>'CUM II'!O48</f>
        <v>4</v>
      </c>
    </row>
    <row r="49" spans="1:6">
      <c r="A49" s="2">
        <v>46</v>
      </c>
      <c r="B49" s="4" t="s">
        <v>67</v>
      </c>
      <c r="C49" s="2">
        <v>2</v>
      </c>
      <c r="D49" s="2">
        <v>2</v>
      </c>
      <c r="E49" s="19">
        <f>'CUM II'!O49</f>
        <v>2</v>
      </c>
    </row>
    <row r="50" spans="1:6">
      <c r="A50" s="2">
        <v>47</v>
      </c>
      <c r="B50" s="4" t="s">
        <v>68</v>
      </c>
      <c r="C50" s="2">
        <v>8</v>
      </c>
      <c r="D50" s="2">
        <v>8</v>
      </c>
      <c r="E50" s="19">
        <f>'CUM II'!O50</f>
        <v>8</v>
      </c>
    </row>
    <row r="51" spans="1:6" ht="27.6">
      <c r="A51" s="2">
        <v>48</v>
      </c>
      <c r="B51" s="6" t="s">
        <v>72</v>
      </c>
      <c r="C51" s="2">
        <v>5</v>
      </c>
      <c r="D51" s="2">
        <v>5</v>
      </c>
      <c r="E51" s="19">
        <f>'CUM II'!O51</f>
        <v>5</v>
      </c>
    </row>
    <row r="52" spans="1:6" ht="27.6">
      <c r="A52" s="2">
        <v>49</v>
      </c>
      <c r="B52" s="6" t="s">
        <v>73</v>
      </c>
      <c r="C52" s="2">
        <v>10</v>
      </c>
      <c r="D52" s="2">
        <v>10</v>
      </c>
      <c r="E52" s="19">
        <f>'CUM II'!O52</f>
        <v>10</v>
      </c>
    </row>
    <row r="53" spans="1:6" ht="27.6">
      <c r="A53" s="2">
        <v>50</v>
      </c>
      <c r="B53" s="6" t="s">
        <v>74</v>
      </c>
      <c r="C53" s="2">
        <v>8</v>
      </c>
      <c r="D53" s="2">
        <v>8</v>
      </c>
      <c r="E53" s="19">
        <f>'CUM II'!O53</f>
        <v>8</v>
      </c>
    </row>
    <row r="54" spans="1:6" s="7" customFormat="1">
      <c r="A54" s="2">
        <v>51</v>
      </c>
      <c r="B54" s="8" t="s">
        <v>43</v>
      </c>
      <c r="C54" s="32">
        <v>20</v>
      </c>
      <c r="D54" s="32">
        <v>20</v>
      </c>
      <c r="E54" s="19">
        <f>'CUM II'!O54</f>
        <v>8</v>
      </c>
    </row>
    <row r="55" spans="1:6">
      <c r="A55" s="2">
        <v>52</v>
      </c>
      <c r="B55" s="3" t="s">
        <v>36</v>
      </c>
      <c r="C55" s="19">
        <f>SUM(C56,C57,C58,C59,C60)</f>
        <v>90</v>
      </c>
      <c r="D55" s="19">
        <v>90</v>
      </c>
      <c r="E55" s="19">
        <f>'CUM II'!O55</f>
        <v>48</v>
      </c>
    </row>
    <row r="56" spans="1:6" ht="42">
      <c r="A56" s="2">
        <v>53</v>
      </c>
      <c r="B56" s="9" t="s">
        <v>107</v>
      </c>
      <c r="C56" s="2">
        <v>40</v>
      </c>
      <c r="D56" s="2">
        <v>40</v>
      </c>
      <c r="E56" s="19">
        <f>'CUM II'!O56</f>
        <v>20</v>
      </c>
      <c r="F56" s="1" t="s">
        <v>121</v>
      </c>
    </row>
    <row r="57" spans="1:6" ht="27.6">
      <c r="A57" s="2">
        <v>54</v>
      </c>
      <c r="B57" s="10" t="s">
        <v>13</v>
      </c>
      <c r="C57" s="2">
        <v>10</v>
      </c>
      <c r="D57" s="2">
        <v>10</v>
      </c>
      <c r="E57" s="19">
        <f>'CUM II'!O57</f>
        <v>10</v>
      </c>
    </row>
    <row r="58" spans="1:6" ht="27.6">
      <c r="A58" s="2">
        <v>55</v>
      </c>
      <c r="B58" s="10" t="s">
        <v>14</v>
      </c>
      <c r="C58" s="2">
        <v>10</v>
      </c>
      <c r="D58" s="2">
        <v>10</v>
      </c>
      <c r="E58" s="19">
        <f>'CUM II'!O58</f>
        <v>10</v>
      </c>
    </row>
    <row r="59" spans="1:6" ht="41.4">
      <c r="A59" s="2">
        <v>56</v>
      </c>
      <c r="B59" s="4" t="s">
        <v>77</v>
      </c>
      <c r="C59" s="2">
        <v>10</v>
      </c>
      <c r="D59" s="2">
        <v>10</v>
      </c>
      <c r="E59" s="19">
        <f>'CUM II'!O59</f>
        <v>8</v>
      </c>
      <c r="F59" s="1" t="s">
        <v>121</v>
      </c>
    </row>
    <row r="60" spans="1:6">
      <c r="A60" s="2">
        <v>57</v>
      </c>
      <c r="B60" s="4" t="s">
        <v>37</v>
      </c>
      <c r="C60" s="32">
        <v>20</v>
      </c>
      <c r="D60" s="32">
        <v>20</v>
      </c>
      <c r="E60" s="19">
        <f>'CUM II'!O60</f>
        <v>0</v>
      </c>
    </row>
    <row r="61" spans="1:6">
      <c r="A61" s="2">
        <v>58</v>
      </c>
      <c r="B61" s="3" t="s">
        <v>38</v>
      </c>
      <c r="C61" s="19">
        <f>SUM(C62,C66,C70,C75,C79)</f>
        <v>250</v>
      </c>
      <c r="D61" s="19">
        <f>SUM(D62,D66,D70,D75,D79)</f>
        <v>248</v>
      </c>
      <c r="E61" s="19">
        <f>'CUM II'!O61</f>
        <v>235</v>
      </c>
    </row>
    <row r="62" spans="1:6">
      <c r="A62" s="2">
        <v>59</v>
      </c>
      <c r="B62" s="3" t="s">
        <v>39</v>
      </c>
      <c r="C62" s="32">
        <f>SUM(C63,C64,C65)</f>
        <v>60</v>
      </c>
      <c r="D62" s="32">
        <f>SUM(D63,D64,D65)</f>
        <v>60</v>
      </c>
      <c r="E62" s="19">
        <f>'CUM II'!O62</f>
        <v>60</v>
      </c>
    </row>
    <row r="63" spans="1:6" ht="55.8">
      <c r="A63" s="2">
        <v>60</v>
      </c>
      <c r="B63" s="10" t="s">
        <v>108</v>
      </c>
      <c r="C63" s="11">
        <v>30</v>
      </c>
      <c r="D63" s="11">
        <v>30</v>
      </c>
      <c r="E63" s="19">
        <f>'CUM II'!O63</f>
        <v>30</v>
      </c>
    </row>
    <row r="64" spans="1:6">
      <c r="A64" s="2">
        <v>61</v>
      </c>
      <c r="B64" s="10" t="s">
        <v>3</v>
      </c>
      <c r="C64" s="11">
        <v>10</v>
      </c>
      <c r="D64" s="11">
        <v>10</v>
      </c>
      <c r="E64" s="19">
        <f>'CUM II'!O64</f>
        <v>10</v>
      </c>
    </row>
    <row r="65" spans="1:6" s="7" customFormat="1">
      <c r="A65" s="2">
        <v>62</v>
      </c>
      <c r="B65" s="10" t="s">
        <v>9</v>
      </c>
      <c r="C65" s="11">
        <v>20</v>
      </c>
      <c r="D65" s="11">
        <v>20</v>
      </c>
      <c r="E65" s="19">
        <f>'CUM II'!O65</f>
        <v>20</v>
      </c>
    </row>
    <row r="66" spans="1:6">
      <c r="A66" s="2">
        <v>63</v>
      </c>
      <c r="B66" s="3" t="s">
        <v>40</v>
      </c>
      <c r="C66" s="32">
        <f>SUM(C67,C68,C69)</f>
        <v>60</v>
      </c>
      <c r="D66" s="32">
        <v>58</v>
      </c>
      <c r="E66" s="19">
        <f>'CUM II'!O66</f>
        <v>58</v>
      </c>
    </row>
    <row r="67" spans="1:6" ht="55.8">
      <c r="A67" s="2">
        <v>64</v>
      </c>
      <c r="B67" s="9" t="s">
        <v>109</v>
      </c>
      <c r="C67" s="11">
        <v>30</v>
      </c>
      <c r="D67" s="11">
        <v>30</v>
      </c>
      <c r="E67" s="19">
        <f>'CUM II'!O67</f>
        <v>30</v>
      </c>
    </row>
    <row r="68" spans="1:6">
      <c r="A68" s="2">
        <v>65</v>
      </c>
      <c r="B68" s="10" t="s">
        <v>15</v>
      </c>
      <c r="C68" s="11">
        <v>10</v>
      </c>
      <c r="D68" s="11">
        <v>10</v>
      </c>
      <c r="E68" s="19">
        <f>'CUM II'!O68</f>
        <v>10</v>
      </c>
    </row>
    <row r="69" spans="1:6">
      <c r="A69" s="2">
        <v>66</v>
      </c>
      <c r="B69" s="10" t="s">
        <v>10</v>
      </c>
      <c r="C69" s="11">
        <v>20</v>
      </c>
      <c r="D69" s="11">
        <v>18</v>
      </c>
      <c r="E69" s="19">
        <f>'CUM II'!O69</f>
        <v>18</v>
      </c>
    </row>
    <row r="70" spans="1:6">
      <c r="A70" s="2">
        <v>67</v>
      </c>
      <c r="B70" s="3" t="s">
        <v>41</v>
      </c>
      <c r="C70" s="32">
        <f>SUM(C71,C72,C73,C74)</f>
        <v>60</v>
      </c>
      <c r="D70" s="32">
        <f>SUM(D71,D72,D73,D74)</f>
        <v>60</v>
      </c>
      <c r="E70" s="19">
        <f>'CUM II'!O70</f>
        <v>55</v>
      </c>
    </row>
    <row r="71" spans="1:6" ht="55.8">
      <c r="A71" s="2">
        <v>68</v>
      </c>
      <c r="B71" s="9" t="s">
        <v>110</v>
      </c>
      <c r="C71" s="11">
        <v>15</v>
      </c>
      <c r="D71" s="11">
        <v>15</v>
      </c>
      <c r="E71" s="19">
        <f>'CUM II'!O71</f>
        <v>15</v>
      </c>
    </row>
    <row r="72" spans="1:6">
      <c r="A72" s="2">
        <v>69</v>
      </c>
      <c r="B72" s="10" t="s">
        <v>4</v>
      </c>
      <c r="C72" s="11">
        <v>10</v>
      </c>
      <c r="D72" s="11">
        <v>10</v>
      </c>
      <c r="E72" s="19">
        <f>'CUM II'!O72</f>
        <v>10</v>
      </c>
    </row>
    <row r="73" spans="1:6">
      <c r="A73" s="2">
        <v>70</v>
      </c>
      <c r="B73" s="10" t="s">
        <v>91</v>
      </c>
      <c r="C73" s="11">
        <v>15</v>
      </c>
      <c r="D73" s="11">
        <v>15</v>
      </c>
      <c r="E73" s="19">
        <f>'CUM II'!O73</f>
        <v>15</v>
      </c>
    </row>
    <row r="74" spans="1:6" ht="27.6">
      <c r="A74" s="2">
        <v>71</v>
      </c>
      <c r="B74" s="4" t="s">
        <v>78</v>
      </c>
      <c r="C74" s="2">
        <v>20</v>
      </c>
      <c r="D74" s="2">
        <v>20</v>
      </c>
      <c r="E74" s="19">
        <f>'CUM II'!O74</f>
        <v>15</v>
      </c>
      <c r="F74" s="1" t="s">
        <v>171</v>
      </c>
    </row>
    <row r="75" spans="1:6">
      <c r="A75" s="2">
        <v>72</v>
      </c>
      <c r="B75" s="3" t="s">
        <v>42</v>
      </c>
      <c r="C75" s="32">
        <f>SUM(C76,C77,C78)</f>
        <v>50</v>
      </c>
      <c r="D75" s="32">
        <f>SUM(D76,D77,D78)</f>
        <v>50</v>
      </c>
      <c r="E75" s="19">
        <f>'CUM II'!O75</f>
        <v>50</v>
      </c>
    </row>
    <row r="76" spans="1:6" ht="69.599999999999994">
      <c r="A76" s="2">
        <v>73</v>
      </c>
      <c r="B76" s="9" t="s">
        <v>111</v>
      </c>
      <c r="C76" s="11">
        <v>30</v>
      </c>
      <c r="D76" s="11">
        <v>30</v>
      </c>
      <c r="E76" s="19">
        <f>'CUM II'!O76</f>
        <v>30</v>
      </c>
    </row>
    <row r="77" spans="1:6" ht="41.4">
      <c r="A77" s="2">
        <v>74</v>
      </c>
      <c r="B77" s="10" t="s">
        <v>105</v>
      </c>
      <c r="C77" s="11">
        <v>10</v>
      </c>
      <c r="D77" s="11">
        <v>10</v>
      </c>
      <c r="E77" s="19">
        <f>'CUM II'!O77</f>
        <v>10</v>
      </c>
    </row>
    <row r="78" spans="1:6">
      <c r="A78" s="2">
        <v>75</v>
      </c>
      <c r="B78" s="10" t="s">
        <v>26</v>
      </c>
      <c r="C78" s="11">
        <v>10</v>
      </c>
      <c r="D78" s="11">
        <v>10</v>
      </c>
      <c r="E78" s="19">
        <f>'CUM II'!O78</f>
        <v>10</v>
      </c>
    </row>
    <row r="79" spans="1:6">
      <c r="A79" s="2">
        <v>76</v>
      </c>
      <c r="B79" s="3" t="s">
        <v>43</v>
      </c>
      <c r="C79" s="32">
        <v>20</v>
      </c>
      <c r="D79" s="32">
        <v>20</v>
      </c>
      <c r="E79" s="19">
        <f>'CUM II'!O79</f>
        <v>12</v>
      </c>
      <c r="F79" s="1" t="s">
        <v>141</v>
      </c>
    </row>
    <row r="80" spans="1:6">
      <c r="A80" s="2">
        <v>77</v>
      </c>
      <c r="B80" s="3" t="s">
        <v>44</v>
      </c>
      <c r="C80" s="19">
        <f>SUM(C81,C82,C83,C84,C85,C86)</f>
        <v>80</v>
      </c>
      <c r="D80" s="19">
        <v>59</v>
      </c>
      <c r="E80" s="19">
        <f>'CUM II'!O80</f>
        <v>49</v>
      </c>
    </row>
    <row r="81" spans="1:6" ht="55.8">
      <c r="A81" s="2">
        <v>78</v>
      </c>
      <c r="B81" s="9" t="s">
        <v>112</v>
      </c>
      <c r="C81" s="11">
        <v>20</v>
      </c>
      <c r="D81" s="11">
        <v>20</v>
      </c>
      <c r="E81" s="19">
        <f>'CUM II'!O81</f>
        <v>10</v>
      </c>
      <c r="F81" s="1" t="s">
        <v>122</v>
      </c>
    </row>
    <row r="82" spans="1:6">
      <c r="A82" s="2">
        <v>79</v>
      </c>
      <c r="B82" s="10" t="s">
        <v>5</v>
      </c>
      <c r="C82" s="11">
        <v>10</v>
      </c>
      <c r="D82" s="11">
        <v>2</v>
      </c>
      <c r="E82" s="19">
        <f>'CUM II'!O82</f>
        <v>2</v>
      </c>
    </row>
    <row r="83" spans="1:6">
      <c r="A83" s="2">
        <v>80</v>
      </c>
      <c r="B83" s="10" t="s">
        <v>6</v>
      </c>
      <c r="C83" s="11">
        <v>10</v>
      </c>
      <c r="D83" s="11">
        <v>2</v>
      </c>
      <c r="E83" s="19">
        <f>'CUM II'!O83</f>
        <v>2</v>
      </c>
    </row>
    <row r="84" spans="1:6" ht="27.6">
      <c r="A84" s="2">
        <v>81</v>
      </c>
      <c r="B84" s="10" t="s">
        <v>8</v>
      </c>
      <c r="C84" s="11">
        <v>10</v>
      </c>
      <c r="D84" s="11">
        <v>5</v>
      </c>
      <c r="E84" s="19">
        <f>'CUM II'!O84</f>
        <v>5</v>
      </c>
    </row>
    <row r="85" spans="1:6">
      <c r="A85" s="2">
        <v>82</v>
      </c>
      <c r="B85" s="10" t="s">
        <v>7</v>
      </c>
      <c r="C85" s="11">
        <v>10</v>
      </c>
      <c r="D85" s="11">
        <v>10</v>
      </c>
      <c r="E85" s="19">
        <f>'CUM II'!O85</f>
        <v>10</v>
      </c>
    </row>
    <row r="86" spans="1:6">
      <c r="A86" s="2">
        <v>83</v>
      </c>
      <c r="B86" s="10" t="s">
        <v>79</v>
      </c>
      <c r="C86" s="11">
        <v>20</v>
      </c>
      <c r="D86" s="11">
        <v>20</v>
      </c>
      <c r="E86" s="19">
        <f>'CUM II'!O86</f>
        <v>20</v>
      </c>
    </row>
    <row r="87" spans="1:6">
      <c r="A87" s="2">
        <v>84</v>
      </c>
      <c r="B87" s="3" t="s">
        <v>45</v>
      </c>
      <c r="C87" s="19">
        <f>SUM(C88,C89)</f>
        <v>40</v>
      </c>
      <c r="D87" s="19">
        <v>40</v>
      </c>
      <c r="E87" s="19">
        <f>'CUM II'!O87</f>
        <v>40</v>
      </c>
    </row>
    <row r="88" spans="1:6" ht="69">
      <c r="A88" s="2">
        <v>85</v>
      </c>
      <c r="B88" s="12" t="s">
        <v>24</v>
      </c>
      <c r="C88" s="33">
        <v>30</v>
      </c>
      <c r="D88" s="33">
        <v>30</v>
      </c>
      <c r="E88" s="19">
        <f>'CUM II'!O88</f>
        <v>30</v>
      </c>
    </row>
    <row r="89" spans="1:6" ht="27.6">
      <c r="A89" s="2">
        <v>86</v>
      </c>
      <c r="B89" s="12" t="s">
        <v>16</v>
      </c>
      <c r="C89" s="33">
        <v>10</v>
      </c>
      <c r="D89" s="33">
        <v>10</v>
      </c>
      <c r="E89" s="19">
        <f>'CUM II'!O89</f>
        <v>10</v>
      </c>
    </row>
    <row r="90" spans="1:6">
      <c r="A90" s="2">
        <v>87</v>
      </c>
      <c r="B90" s="20" t="s">
        <v>80</v>
      </c>
      <c r="C90" s="21">
        <f>SUM(C91:C100)</f>
        <v>90</v>
      </c>
      <c r="D90" s="21">
        <v>90</v>
      </c>
      <c r="E90" s="19">
        <f>'CUM II'!O90</f>
        <v>84</v>
      </c>
    </row>
    <row r="91" spans="1:6" ht="27.6">
      <c r="A91" s="2">
        <v>88</v>
      </c>
      <c r="B91" s="12" t="s">
        <v>92</v>
      </c>
      <c r="C91" s="33">
        <v>20</v>
      </c>
      <c r="D91" s="33">
        <v>20</v>
      </c>
      <c r="E91" s="19">
        <f>'CUM II'!O91</f>
        <v>20</v>
      </c>
    </row>
    <row r="92" spans="1:6" ht="15" customHeight="1">
      <c r="A92" s="2">
        <v>89</v>
      </c>
      <c r="B92" s="13" t="s">
        <v>25</v>
      </c>
      <c r="C92" s="42">
        <v>40</v>
      </c>
      <c r="D92" s="50">
        <v>40</v>
      </c>
      <c r="E92" s="53">
        <f>'CUM II'!O92</f>
        <v>34</v>
      </c>
      <c r="F92" s="48" t="s">
        <v>180</v>
      </c>
    </row>
    <row r="93" spans="1:6" ht="15" customHeight="1">
      <c r="A93" s="2">
        <v>90</v>
      </c>
      <c r="B93" s="12" t="s">
        <v>17</v>
      </c>
      <c r="C93" s="42"/>
      <c r="D93" s="51"/>
      <c r="E93" s="54"/>
      <c r="F93" s="48"/>
    </row>
    <row r="94" spans="1:6" ht="15" customHeight="1">
      <c r="A94" s="2">
        <v>91</v>
      </c>
      <c r="B94" s="12" t="s">
        <v>18</v>
      </c>
      <c r="C94" s="42"/>
      <c r="D94" s="51"/>
      <c r="E94" s="54"/>
      <c r="F94" s="48"/>
    </row>
    <row r="95" spans="1:6" ht="15" customHeight="1">
      <c r="A95" s="2">
        <v>92</v>
      </c>
      <c r="B95" s="12" t="s">
        <v>19</v>
      </c>
      <c r="C95" s="42"/>
      <c r="D95" s="51"/>
      <c r="E95" s="54"/>
      <c r="F95" s="48"/>
    </row>
    <row r="96" spans="1:6" ht="15" customHeight="1">
      <c r="A96" s="2">
        <v>93</v>
      </c>
      <c r="B96" s="12" t="s">
        <v>20</v>
      </c>
      <c r="C96" s="42"/>
      <c r="D96" s="51"/>
      <c r="E96" s="54"/>
      <c r="F96" s="48"/>
    </row>
    <row r="97" spans="1:6" ht="15" customHeight="1">
      <c r="A97" s="2">
        <v>94</v>
      </c>
      <c r="B97" s="12" t="s">
        <v>21</v>
      </c>
      <c r="C97" s="42"/>
      <c r="D97" s="51"/>
      <c r="E97" s="54"/>
      <c r="F97" s="48"/>
    </row>
    <row r="98" spans="1:6" ht="15" customHeight="1">
      <c r="A98" s="2">
        <v>95</v>
      </c>
      <c r="B98" s="12" t="s">
        <v>22</v>
      </c>
      <c r="C98" s="42"/>
      <c r="D98" s="52"/>
      <c r="E98" s="55"/>
      <c r="F98" s="48"/>
    </row>
    <row r="99" spans="1:6" ht="27.6">
      <c r="A99" s="2">
        <v>96</v>
      </c>
      <c r="B99" s="12" t="s">
        <v>23</v>
      </c>
      <c r="C99" s="33">
        <v>20</v>
      </c>
      <c r="D99" s="33">
        <v>20</v>
      </c>
      <c r="E99" s="19">
        <f>'CUM II'!O99</f>
        <v>20</v>
      </c>
    </row>
    <row r="100" spans="1:6" ht="27.6">
      <c r="A100" s="2">
        <v>97</v>
      </c>
      <c r="B100" s="13" t="s">
        <v>27</v>
      </c>
      <c r="C100" s="33">
        <v>10</v>
      </c>
      <c r="D100" s="33">
        <v>10</v>
      </c>
      <c r="E100" s="19">
        <f>'CUM II'!O100</f>
        <v>10</v>
      </c>
    </row>
    <row r="101" spans="1:6">
      <c r="A101" s="2">
        <v>98</v>
      </c>
      <c r="B101" s="3" t="s">
        <v>81</v>
      </c>
      <c r="C101" s="19">
        <v>50</v>
      </c>
      <c r="D101" s="19">
        <v>50</v>
      </c>
      <c r="E101" s="19">
        <f>'CUM II'!O101</f>
        <v>50</v>
      </c>
    </row>
    <row r="102" spans="1:6">
      <c r="A102" s="2">
        <v>99</v>
      </c>
      <c r="B102" s="3" t="s">
        <v>82</v>
      </c>
      <c r="C102" s="19">
        <f>SUM(C103:C106)</f>
        <v>85</v>
      </c>
      <c r="D102" s="19">
        <f>SUM(D103,D104,D106)</f>
        <v>80</v>
      </c>
      <c r="E102" s="19">
        <f>'CUM II'!O102</f>
        <v>85</v>
      </c>
    </row>
    <row r="103" spans="1:6">
      <c r="A103" s="2">
        <v>100</v>
      </c>
      <c r="B103" s="10" t="s">
        <v>11</v>
      </c>
      <c r="C103" s="11">
        <v>20</v>
      </c>
      <c r="D103" s="11">
        <v>20</v>
      </c>
      <c r="E103" s="19">
        <f>'CUM II'!O103</f>
        <v>20</v>
      </c>
    </row>
    <row r="104" spans="1:6">
      <c r="A104" s="2">
        <v>101</v>
      </c>
      <c r="B104" s="14" t="s">
        <v>2</v>
      </c>
      <c r="C104" s="11">
        <v>20</v>
      </c>
      <c r="D104" s="11">
        <v>30</v>
      </c>
      <c r="E104" s="19">
        <f>'CUM II'!O104</f>
        <v>20</v>
      </c>
    </row>
    <row r="105" spans="1:6" ht="27.6">
      <c r="A105" s="2">
        <v>102</v>
      </c>
      <c r="B105" s="14" t="s">
        <v>93</v>
      </c>
      <c r="C105" s="11">
        <v>20</v>
      </c>
      <c r="D105" s="11">
        <v>20</v>
      </c>
      <c r="E105" s="19">
        <f>'CUM II'!O105</f>
        <v>20</v>
      </c>
    </row>
    <row r="106" spans="1:6">
      <c r="A106" s="2">
        <v>103</v>
      </c>
      <c r="B106" s="10" t="s">
        <v>12</v>
      </c>
      <c r="C106" s="11">
        <v>25</v>
      </c>
      <c r="D106" s="11">
        <v>30</v>
      </c>
      <c r="E106" s="19">
        <f>'CUM II'!O106</f>
        <v>25</v>
      </c>
    </row>
    <row r="107" spans="1:6" ht="41.4">
      <c r="A107" s="2">
        <v>104</v>
      </c>
      <c r="B107" s="20" t="s">
        <v>84</v>
      </c>
      <c r="C107" s="22"/>
      <c r="D107" s="22"/>
      <c r="E107" s="19"/>
    </row>
    <row r="108" spans="1:6">
      <c r="A108" s="2">
        <v>105</v>
      </c>
      <c r="B108" s="3" t="s">
        <v>46</v>
      </c>
      <c r="C108" s="19">
        <f>SUM(C102,C101,C90,C87,C80,C61,C55,C4)</f>
        <v>1000</v>
      </c>
      <c r="D108" s="19">
        <v>952</v>
      </c>
      <c r="E108" s="19">
        <f>'CUM II'!O108</f>
        <v>852</v>
      </c>
    </row>
  </sheetData>
  <mergeCells count="9">
    <mergeCell ref="A1:E1"/>
    <mergeCell ref="F92:F98"/>
    <mergeCell ref="E92:E98"/>
    <mergeCell ref="D2:E2"/>
    <mergeCell ref="A2:A3"/>
    <mergeCell ref="B2:B3"/>
    <mergeCell ref="C2:C3"/>
    <mergeCell ref="C92:C98"/>
    <mergeCell ref="D92:D9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F108"/>
  <sheetViews>
    <sheetView topLeftCell="A70" workbookViewId="0">
      <selection activeCell="G76" sqref="G76"/>
    </sheetView>
  </sheetViews>
  <sheetFormatPr defaultColWidth="9.109375" defaultRowHeight="13.8"/>
  <cols>
    <col min="1" max="1" width="5" style="34" bestFit="1" customWidth="1"/>
    <col min="2" max="2" width="65" style="1" customWidth="1"/>
    <col min="3" max="3" width="6.5546875" style="34" bestFit="1" customWidth="1"/>
    <col min="4" max="5" width="8.109375" style="1" customWidth="1"/>
    <col min="6" max="6" width="24.109375" style="1" customWidth="1"/>
    <col min="7" max="16384" width="9.109375" style="1"/>
  </cols>
  <sheetData>
    <row r="1" spans="1:5">
      <c r="A1" s="43" t="s">
        <v>83</v>
      </c>
      <c r="B1" s="43"/>
      <c r="C1" s="43"/>
      <c r="D1" s="43"/>
    </row>
    <row r="2" spans="1:5" ht="55.5" customHeight="1">
      <c r="A2" s="44" t="s">
        <v>28</v>
      </c>
      <c r="B2" s="44" t="s">
        <v>0</v>
      </c>
      <c r="C2" s="46" t="s">
        <v>1</v>
      </c>
      <c r="D2" s="41" t="s">
        <v>94</v>
      </c>
      <c r="E2" s="41"/>
    </row>
    <row r="3" spans="1:5">
      <c r="A3" s="45"/>
      <c r="B3" s="45"/>
      <c r="C3" s="47"/>
      <c r="D3" s="32" t="s">
        <v>95</v>
      </c>
      <c r="E3" s="32" t="s">
        <v>96</v>
      </c>
    </row>
    <row r="4" spans="1:5">
      <c r="A4" s="2">
        <v>1</v>
      </c>
      <c r="B4" s="3" t="s">
        <v>29</v>
      </c>
      <c r="C4" s="19">
        <f>SUM(C5,C16,C26,C40,C54)</f>
        <v>315</v>
      </c>
      <c r="D4" s="4"/>
      <c r="E4" s="19">
        <f>'CUM II'!Q4</f>
        <v>248</v>
      </c>
    </row>
    <row r="5" spans="1:5">
      <c r="A5" s="2">
        <v>2</v>
      </c>
      <c r="B5" s="3" t="s">
        <v>30</v>
      </c>
      <c r="C5" s="32">
        <f>SUM(C6,C10)</f>
        <v>70</v>
      </c>
      <c r="D5" s="4"/>
      <c r="E5" s="19">
        <f>'CUM II'!Q5</f>
        <v>53</v>
      </c>
    </row>
    <row r="6" spans="1:5">
      <c r="A6" s="2">
        <v>3</v>
      </c>
      <c r="B6" s="3" t="s">
        <v>31</v>
      </c>
      <c r="C6" s="2">
        <f>SUM(C7,C8,C9)</f>
        <v>35</v>
      </c>
      <c r="D6" s="4"/>
      <c r="E6" s="19">
        <f>'CUM II'!Q6</f>
        <v>18</v>
      </c>
    </row>
    <row r="7" spans="1:5" ht="41.4">
      <c r="A7" s="2">
        <v>4</v>
      </c>
      <c r="B7" s="4" t="s">
        <v>86</v>
      </c>
      <c r="C7" s="2">
        <v>10</v>
      </c>
      <c r="D7" s="4">
        <v>10</v>
      </c>
      <c r="E7" s="19">
        <f>'CUM II'!Q7</f>
        <v>8</v>
      </c>
    </row>
    <row r="8" spans="1:5" ht="27.6">
      <c r="A8" s="2">
        <v>5</v>
      </c>
      <c r="B8" s="4" t="s">
        <v>47</v>
      </c>
      <c r="C8" s="2">
        <v>15</v>
      </c>
      <c r="D8" s="4">
        <v>13</v>
      </c>
      <c r="E8" s="19">
        <f>'CUM II'!Q8</f>
        <v>0</v>
      </c>
    </row>
    <row r="9" spans="1:5" ht="41.4">
      <c r="A9" s="2">
        <v>6</v>
      </c>
      <c r="B9" s="6" t="s">
        <v>87</v>
      </c>
      <c r="C9" s="2">
        <v>10</v>
      </c>
      <c r="D9" s="4">
        <v>10</v>
      </c>
      <c r="E9" s="19">
        <f>'CUM II'!Q9</f>
        <v>10</v>
      </c>
    </row>
    <row r="10" spans="1:5">
      <c r="A10" s="2">
        <v>7</v>
      </c>
      <c r="B10" s="3" t="s">
        <v>32</v>
      </c>
      <c r="C10" s="2">
        <f>SUM(C11,C12,C13,C14,C15)</f>
        <v>35</v>
      </c>
      <c r="D10" s="4"/>
      <c r="E10" s="19">
        <f>'CUM II'!Q10</f>
        <v>35</v>
      </c>
    </row>
    <row r="11" spans="1:5" ht="27.6">
      <c r="A11" s="2">
        <v>8</v>
      </c>
      <c r="B11" s="6" t="s">
        <v>51</v>
      </c>
      <c r="C11" s="2">
        <v>5</v>
      </c>
      <c r="D11" s="4">
        <v>5</v>
      </c>
      <c r="E11" s="19">
        <f>'CUM II'!Q11</f>
        <v>5</v>
      </c>
    </row>
    <row r="12" spans="1:5" ht="41.4">
      <c r="A12" s="2">
        <v>9</v>
      </c>
      <c r="B12" s="4" t="s">
        <v>48</v>
      </c>
      <c r="C12" s="2">
        <v>8</v>
      </c>
      <c r="D12" s="4">
        <v>8</v>
      </c>
      <c r="E12" s="19">
        <f>'CUM II'!Q12</f>
        <v>8</v>
      </c>
    </row>
    <row r="13" spans="1:5" ht="69">
      <c r="A13" s="2">
        <v>10</v>
      </c>
      <c r="B13" s="4" t="s">
        <v>49</v>
      </c>
      <c r="C13" s="2">
        <v>7</v>
      </c>
      <c r="D13" s="4">
        <v>7</v>
      </c>
      <c r="E13" s="19">
        <f>'CUM II'!Q13</f>
        <v>7</v>
      </c>
    </row>
    <row r="14" spans="1:5" ht="55.2">
      <c r="A14" s="2">
        <v>11</v>
      </c>
      <c r="B14" s="4" t="s">
        <v>106</v>
      </c>
      <c r="C14" s="2">
        <v>5</v>
      </c>
      <c r="D14" s="4">
        <v>5</v>
      </c>
      <c r="E14" s="19">
        <f>'CUM II'!Q14</f>
        <v>5</v>
      </c>
    </row>
    <row r="15" spans="1:5" ht="41.4">
      <c r="A15" s="2">
        <v>12</v>
      </c>
      <c r="B15" s="6" t="s">
        <v>50</v>
      </c>
      <c r="C15" s="2">
        <v>10</v>
      </c>
      <c r="D15" s="4">
        <v>10</v>
      </c>
      <c r="E15" s="19">
        <f>'CUM II'!Q15</f>
        <v>10</v>
      </c>
    </row>
    <row r="16" spans="1:5">
      <c r="A16" s="2">
        <v>13</v>
      </c>
      <c r="B16" s="3" t="s">
        <v>33</v>
      </c>
      <c r="C16" s="32">
        <f>SUM(C17,C22)</f>
        <v>80</v>
      </c>
      <c r="D16" s="4"/>
      <c r="E16" s="19">
        <f>'CUM II'!Q16</f>
        <v>60</v>
      </c>
    </row>
    <row r="17" spans="1:5">
      <c r="A17" s="2">
        <v>14</v>
      </c>
      <c r="B17" s="3" t="s">
        <v>31</v>
      </c>
      <c r="C17" s="2">
        <f>SUM(C18,C19,C20,C21)</f>
        <v>40</v>
      </c>
      <c r="D17" s="4"/>
      <c r="E17" s="19">
        <f>'CUM II'!Q17</f>
        <v>20</v>
      </c>
    </row>
    <row r="18" spans="1:5">
      <c r="A18" s="2">
        <v>15</v>
      </c>
      <c r="B18" s="4" t="s">
        <v>52</v>
      </c>
      <c r="C18" s="2">
        <v>10</v>
      </c>
      <c r="D18" s="4"/>
      <c r="E18" s="19">
        <f>'CUM II'!Q18</f>
        <v>0</v>
      </c>
    </row>
    <row r="19" spans="1:5">
      <c r="A19" s="2">
        <v>16</v>
      </c>
      <c r="B19" s="4" t="s">
        <v>53</v>
      </c>
      <c r="C19" s="2">
        <v>10</v>
      </c>
      <c r="D19" s="4"/>
      <c r="E19" s="19">
        <f>'CUM II'!Q19</f>
        <v>10</v>
      </c>
    </row>
    <row r="20" spans="1:5">
      <c r="A20" s="2">
        <v>17</v>
      </c>
      <c r="B20" s="4" t="s">
        <v>88</v>
      </c>
      <c r="C20" s="2">
        <v>10</v>
      </c>
      <c r="D20" s="4"/>
      <c r="E20" s="19">
        <f>'CUM II'!Q20</f>
        <v>0</v>
      </c>
    </row>
    <row r="21" spans="1:5" ht="41.4">
      <c r="A21" s="2">
        <v>18</v>
      </c>
      <c r="B21" s="6" t="s">
        <v>89</v>
      </c>
      <c r="C21" s="2">
        <v>10</v>
      </c>
      <c r="D21" s="4">
        <v>10</v>
      </c>
      <c r="E21" s="19">
        <f>'CUM II'!Q21</f>
        <v>10</v>
      </c>
    </row>
    <row r="22" spans="1:5">
      <c r="A22" s="2">
        <v>19</v>
      </c>
      <c r="B22" s="3" t="s">
        <v>32</v>
      </c>
      <c r="C22" s="2">
        <f>SUM(C23,C24,C25)</f>
        <v>40</v>
      </c>
      <c r="D22" s="4"/>
      <c r="E22" s="19">
        <f>'CUM II'!Q22</f>
        <v>40</v>
      </c>
    </row>
    <row r="23" spans="1:5" s="7" customFormat="1" ht="41.4">
      <c r="A23" s="2">
        <v>20</v>
      </c>
      <c r="B23" s="6" t="s">
        <v>54</v>
      </c>
      <c r="C23" s="2">
        <v>15</v>
      </c>
      <c r="D23" s="3">
        <v>15</v>
      </c>
      <c r="E23" s="19">
        <f>'CUM II'!Q23</f>
        <v>15</v>
      </c>
    </row>
    <row r="24" spans="1:5" s="7" customFormat="1" ht="27.6">
      <c r="A24" s="2">
        <v>21</v>
      </c>
      <c r="B24" s="6" t="s">
        <v>55</v>
      </c>
      <c r="C24" s="2">
        <v>10</v>
      </c>
      <c r="D24" s="3">
        <v>10</v>
      </c>
      <c r="E24" s="19">
        <f>'CUM II'!Q24</f>
        <v>10</v>
      </c>
    </row>
    <row r="25" spans="1:5" s="7" customFormat="1" ht="41.4">
      <c r="A25" s="2">
        <v>22</v>
      </c>
      <c r="B25" s="4" t="s">
        <v>56</v>
      </c>
      <c r="C25" s="2">
        <v>15</v>
      </c>
      <c r="D25" s="3">
        <v>15</v>
      </c>
      <c r="E25" s="19">
        <f>'CUM II'!Q25</f>
        <v>15</v>
      </c>
    </row>
    <row r="26" spans="1:5">
      <c r="A26" s="2">
        <v>23</v>
      </c>
      <c r="B26" s="3" t="s">
        <v>34</v>
      </c>
      <c r="C26" s="32">
        <f>SUM(C27,C33)</f>
        <v>70</v>
      </c>
      <c r="D26" s="4"/>
      <c r="E26" s="19">
        <f>'CUM II'!Q26</f>
        <v>60</v>
      </c>
    </row>
    <row r="27" spans="1:5">
      <c r="A27" s="2">
        <v>24</v>
      </c>
      <c r="B27" s="3" t="s">
        <v>31</v>
      </c>
      <c r="C27" s="2">
        <f>SUM(C28:C32)</f>
        <v>30</v>
      </c>
      <c r="D27" s="4"/>
      <c r="E27" s="19">
        <f>'CUM II'!Q27</f>
        <v>20</v>
      </c>
    </row>
    <row r="28" spans="1:5" ht="27.6">
      <c r="A28" s="2">
        <v>25</v>
      </c>
      <c r="B28" s="4" t="s">
        <v>57</v>
      </c>
      <c r="C28" s="2">
        <v>5</v>
      </c>
      <c r="D28" s="4">
        <v>5</v>
      </c>
      <c r="E28" s="19">
        <f>'CUM II'!Q28</f>
        <v>5</v>
      </c>
    </row>
    <row r="29" spans="1:5">
      <c r="A29" s="2">
        <v>26</v>
      </c>
      <c r="B29" s="4" t="s">
        <v>58</v>
      </c>
      <c r="C29" s="2">
        <v>5</v>
      </c>
      <c r="D29" s="4"/>
      <c r="E29" s="19">
        <f>'CUM II'!Q29</f>
        <v>5</v>
      </c>
    </row>
    <row r="30" spans="1:5">
      <c r="A30" s="2">
        <v>27</v>
      </c>
      <c r="B30" s="4" t="s">
        <v>59</v>
      </c>
      <c r="C30" s="2">
        <v>5</v>
      </c>
      <c r="D30" s="4"/>
      <c r="E30" s="19">
        <f>'CUM II'!Q30</f>
        <v>0</v>
      </c>
    </row>
    <row r="31" spans="1:5">
      <c r="A31" s="2">
        <v>28</v>
      </c>
      <c r="B31" s="4" t="s">
        <v>60</v>
      </c>
      <c r="C31" s="2">
        <v>5</v>
      </c>
      <c r="D31" s="4"/>
      <c r="E31" s="19">
        <f>'CUM II'!Q31</f>
        <v>0</v>
      </c>
    </row>
    <row r="32" spans="1:5" ht="27.6">
      <c r="A32" s="2">
        <v>29</v>
      </c>
      <c r="B32" s="4" t="s">
        <v>61</v>
      </c>
      <c r="C32" s="2">
        <v>10</v>
      </c>
      <c r="D32" s="4">
        <v>10</v>
      </c>
      <c r="E32" s="19">
        <f>'CUM II'!Q32</f>
        <v>10</v>
      </c>
    </row>
    <row r="33" spans="1:6">
      <c r="A33" s="2">
        <v>30</v>
      </c>
      <c r="B33" s="3" t="s">
        <v>32</v>
      </c>
      <c r="C33" s="2">
        <f>SUM(C34,C35,C36,C37,C38,C39)</f>
        <v>40</v>
      </c>
      <c r="D33" s="4"/>
      <c r="E33" s="19">
        <f>'CUM II'!Q33</f>
        <v>40</v>
      </c>
    </row>
    <row r="34" spans="1:6" ht="27.6">
      <c r="A34" s="2">
        <v>31</v>
      </c>
      <c r="B34" s="4" t="s">
        <v>65</v>
      </c>
      <c r="C34" s="2">
        <v>4</v>
      </c>
      <c r="D34" s="4">
        <v>4</v>
      </c>
      <c r="E34" s="19">
        <f>'CUM II'!Q34</f>
        <v>4</v>
      </c>
    </row>
    <row r="35" spans="1:6" ht="55.2">
      <c r="A35" s="2">
        <v>32</v>
      </c>
      <c r="B35" s="4" t="s">
        <v>85</v>
      </c>
      <c r="C35" s="2">
        <v>10</v>
      </c>
      <c r="D35" s="4">
        <v>10</v>
      </c>
      <c r="E35" s="19">
        <f>'CUM II'!Q35</f>
        <v>10</v>
      </c>
    </row>
    <row r="36" spans="1:6" s="7" customFormat="1" ht="41.4">
      <c r="A36" s="2">
        <v>33</v>
      </c>
      <c r="B36" s="4" t="s">
        <v>66</v>
      </c>
      <c r="C36" s="2">
        <v>10</v>
      </c>
      <c r="D36" s="3">
        <v>10</v>
      </c>
      <c r="E36" s="19">
        <f>'CUM II'!Q36</f>
        <v>10</v>
      </c>
    </row>
    <row r="37" spans="1:6" ht="41.4">
      <c r="A37" s="2">
        <v>34</v>
      </c>
      <c r="B37" s="4" t="s">
        <v>64</v>
      </c>
      <c r="C37" s="2">
        <v>4</v>
      </c>
      <c r="D37" s="4">
        <v>4</v>
      </c>
      <c r="E37" s="19">
        <f>'CUM II'!Q37</f>
        <v>4</v>
      </c>
    </row>
    <row r="38" spans="1:6" ht="41.4">
      <c r="A38" s="2">
        <v>35</v>
      </c>
      <c r="B38" s="4" t="s">
        <v>62</v>
      </c>
      <c r="C38" s="2">
        <v>2</v>
      </c>
      <c r="D38" s="4">
        <v>2</v>
      </c>
      <c r="E38" s="19">
        <f>'CUM II'!Q38</f>
        <v>2</v>
      </c>
    </row>
    <row r="39" spans="1:6">
      <c r="A39" s="2">
        <v>36</v>
      </c>
      <c r="B39" s="4" t="s">
        <v>63</v>
      </c>
      <c r="C39" s="2">
        <v>10</v>
      </c>
      <c r="D39" s="4">
        <v>10</v>
      </c>
      <c r="E39" s="19">
        <f>'CUM II'!Q39</f>
        <v>10</v>
      </c>
    </row>
    <row r="40" spans="1:6">
      <c r="A40" s="2">
        <v>37</v>
      </c>
      <c r="B40" s="3" t="s">
        <v>35</v>
      </c>
      <c r="C40" s="32">
        <f>SUM(C41,C44)</f>
        <v>75</v>
      </c>
      <c r="D40" s="4"/>
      <c r="E40" s="19">
        <f>'CUM II'!Q40</f>
        <v>75</v>
      </c>
    </row>
    <row r="41" spans="1:6">
      <c r="A41" s="2">
        <v>38</v>
      </c>
      <c r="B41" s="3" t="s">
        <v>31</v>
      </c>
      <c r="C41" s="2">
        <v>20</v>
      </c>
      <c r="D41" s="4"/>
      <c r="E41" s="19">
        <f>'CUM II'!Q41</f>
        <v>20</v>
      </c>
    </row>
    <row r="42" spans="1:6">
      <c r="A42" s="2">
        <v>39</v>
      </c>
      <c r="B42" s="6" t="s">
        <v>75</v>
      </c>
      <c r="C42" s="2">
        <v>10</v>
      </c>
      <c r="D42" s="4">
        <v>10</v>
      </c>
      <c r="E42" s="19">
        <f>'CUM II'!Q42</f>
        <v>10</v>
      </c>
    </row>
    <row r="43" spans="1:6">
      <c r="A43" s="2">
        <v>40</v>
      </c>
      <c r="B43" s="6" t="s">
        <v>76</v>
      </c>
      <c r="C43" s="2">
        <v>10</v>
      </c>
      <c r="D43" s="4">
        <v>10</v>
      </c>
      <c r="E43" s="19">
        <f>'CUM II'!Q43</f>
        <v>10</v>
      </c>
    </row>
    <row r="44" spans="1:6">
      <c r="A44" s="2">
        <v>41</v>
      </c>
      <c r="B44" s="3" t="s">
        <v>32</v>
      </c>
      <c r="C44" s="19">
        <v>55</v>
      </c>
      <c r="D44" s="4">
        <v>55</v>
      </c>
      <c r="E44" s="19">
        <f>'CUM II'!Q44</f>
        <v>55</v>
      </c>
    </row>
    <row r="45" spans="1:6" ht="41.4">
      <c r="A45" s="2">
        <v>42</v>
      </c>
      <c r="B45" s="4" t="s">
        <v>69</v>
      </c>
      <c r="C45" s="2">
        <v>4</v>
      </c>
      <c r="D45" s="4">
        <v>4</v>
      </c>
      <c r="E45" s="19">
        <f>'CUM II'!Q45</f>
        <v>2</v>
      </c>
      <c r="F45" s="2" t="s">
        <v>118</v>
      </c>
    </row>
    <row r="46" spans="1:6" ht="27.6">
      <c r="A46" s="2">
        <v>43</v>
      </c>
      <c r="B46" s="4" t="s">
        <v>90</v>
      </c>
      <c r="C46" s="2">
        <v>10</v>
      </c>
      <c r="D46" s="4">
        <v>10</v>
      </c>
      <c r="E46" s="19">
        <f>'CUM II'!Q46</f>
        <v>10</v>
      </c>
    </row>
    <row r="47" spans="1:6" ht="41.4">
      <c r="A47" s="2">
        <v>44</v>
      </c>
      <c r="B47" s="4" t="s">
        <v>70</v>
      </c>
      <c r="C47" s="2">
        <v>4</v>
      </c>
      <c r="D47" s="4">
        <v>4</v>
      </c>
      <c r="E47" s="19">
        <f>'CUM II'!Q47</f>
        <v>4</v>
      </c>
    </row>
    <row r="48" spans="1:6" ht="41.4">
      <c r="A48" s="2">
        <v>45</v>
      </c>
      <c r="B48" s="6" t="s">
        <v>71</v>
      </c>
      <c r="C48" s="2">
        <v>4</v>
      </c>
      <c r="D48" s="4">
        <v>4</v>
      </c>
      <c r="E48" s="19">
        <f>'CUM II'!Q48</f>
        <v>4</v>
      </c>
    </row>
    <row r="49" spans="1:6">
      <c r="A49" s="2">
        <v>46</v>
      </c>
      <c r="B49" s="4" t="s">
        <v>67</v>
      </c>
      <c r="C49" s="2">
        <v>2</v>
      </c>
      <c r="D49" s="4">
        <v>2</v>
      </c>
      <c r="E49" s="19">
        <f>'CUM II'!Q49</f>
        <v>2</v>
      </c>
    </row>
    <row r="50" spans="1:6">
      <c r="A50" s="2">
        <v>47</v>
      </c>
      <c r="B50" s="4" t="s">
        <v>68</v>
      </c>
      <c r="C50" s="2">
        <v>8</v>
      </c>
      <c r="D50" s="4">
        <v>8</v>
      </c>
      <c r="E50" s="19">
        <f>'CUM II'!Q50</f>
        <v>8</v>
      </c>
    </row>
    <row r="51" spans="1:6" ht="27.6">
      <c r="A51" s="2">
        <v>48</v>
      </c>
      <c r="B51" s="6" t="s">
        <v>72</v>
      </c>
      <c r="C51" s="2">
        <v>5</v>
      </c>
      <c r="D51" s="4">
        <v>5</v>
      </c>
      <c r="E51" s="19">
        <f>'CUM II'!Q51</f>
        <v>5</v>
      </c>
    </row>
    <row r="52" spans="1:6" ht="27.6">
      <c r="A52" s="2">
        <v>49</v>
      </c>
      <c r="B52" s="6" t="s">
        <v>73</v>
      </c>
      <c r="C52" s="2">
        <v>10</v>
      </c>
      <c r="D52" s="4">
        <v>10</v>
      </c>
      <c r="E52" s="19">
        <f>'CUM II'!Q52</f>
        <v>10</v>
      </c>
    </row>
    <row r="53" spans="1:6" ht="27.6">
      <c r="A53" s="2">
        <v>50</v>
      </c>
      <c r="B53" s="6" t="s">
        <v>74</v>
      </c>
      <c r="C53" s="2">
        <v>8</v>
      </c>
      <c r="D53" s="4">
        <v>8</v>
      </c>
      <c r="E53" s="19">
        <f>'CUM II'!Q53</f>
        <v>8</v>
      </c>
    </row>
    <row r="54" spans="1:6" s="7" customFormat="1">
      <c r="A54" s="2">
        <v>51</v>
      </c>
      <c r="B54" s="8" t="s">
        <v>43</v>
      </c>
      <c r="C54" s="32">
        <v>20</v>
      </c>
      <c r="D54" s="3">
        <v>20</v>
      </c>
      <c r="E54" s="19">
        <f>'CUM II'!Q54</f>
        <v>0</v>
      </c>
      <c r="F54" s="7" t="s">
        <v>119</v>
      </c>
    </row>
    <row r="55" spans="1:6">
      <c r="A55" s="2">
        <v>52</v>
      </c>
      <c r="B55" s="3" t="s">
        <v>36</v>
      </c>
      <c r="C55" s="19">
        <f>SUM(C56,C57,C58,C59,C60)</f>
        <v>90</v>
      </c>
      <c r="D55" s="4"/>
      <c r="E55" s="19">
        <f>'CUM II'!Q55</f>
        <v>68</v>
      </c>
    </row>
    <row r="56" spans="1:6" ht="42">
      <c r="A56" s="2">
        <v>53</v>
      </c>
      <c r="B56" s="9" t="s">
        <v>107</v>
      </c>
      <c r="C56" s="2">
        <v>40</v>
      </c>
      <c r="D56" s="4">
        <v>40</v>
      </c>
      <c r="E56" s="19">
        <f>'CUM II'!Q56</f>
        <v>40</v>
      </c>
    </row>
    <row r="57" spans="1:6" ht="41.4">
      <c r="A57" s="2">
        <v>54</v>
      </c>
      <c r="B57" s="10" t="s">
        <v>13</v>
      </c>
      <c r="C57" s="2">
        <v>10</v>
      </c>
      <c r="D57" s="4">
        <v>10</v>
      </c>
      <c r="E57" s="19">
        <f>'CUM II'!Q57</f>
        <v>8</v>
      </c>
      <c r="F57" s="1" t="s">
        <v>134</v>
      </c>
    </row>
    <row r="58" spans="1:6" ht="27.6">
      <c r="A58" s="2">
        <v>55</v>
      </c>
      <c r="B58" s="10" t="s">
        <v>14</v>
      </c>
      <c r="C58" s="2">
        <v>10</v>
      </c>
      <c r="D58" s="4">
        <v>10</v>
      </c>
      <c r="E58" s="19">
        <f>'CUM II'!Q58</f>
        <v>10</v>
      </c>
    </row>
    <row r="59" spans="1:6" ht="27.6">
      <c r="A59" s="2">
        <v>56</v>
      </c>
      <c r="B59" s="4" t="s">
        <v>77</v>
      </c>
      <c r="C59" s="2">
        <v>10</v>
      </c>
      <c r="D59" s="4">
        <v>10</v>
      </c>
      <c r="E59" s="19">
        <f>'CUM II'!Q59</f>
        <v>10</v>
      </c>
    </row>
    <row r="60" spans="1:6">
      <c r="A60" s="2">
        <v>57</v>
      </c>
      <c r="B60" s="4" t="s">
        <v>37</v>
      </c>
      <c r="C60" s="32">
        <v>20</v>
      </c>
      <c r="D60" s="4">
        <v>20</v>
      </c>
      <c r="E60" s="19">
        <f>'CUM II'!Q60</f>
        <v>0</v>
      </c>
      <c r="F60" s="1" t="s">
        <v>119</v>
      </c>
    </row>
    <row r="61" spans="1:6">
      <c r="A61" s="2">
        <v>58</v>
      </c>
      <c r="B61" s="3" t="s">
        <v>38</v>
      </c>
      <c r="C61" s="19">
        <f>SUM(C62,C66,C70,C75,C79)</f>
        <v>250</v>
      </c>
      <c r="D61" s="4"/>
      <c r="E61" s="19">
        <f>'CUM II'!Q61</f>
        <v>210</v>
      </c>
    </row>
    <row r="62" spans="1:6">
      <c r="A62" s="2">
        <v>59</v>
      </c>
      <c r="B62" s="3" t="s">
        <v>39</v>
      </c>
      <c r="C62" s="32">
        <f>SUM(C63,C64,C65)</f>
        <v>60</v>
      </c>
      <c r="D62" s="4"/>
      <c r="E62" s="19">
        <f>'CUM II'!Q62</f>
        <v>40</v>
      </c>
    </row>
    <row r="63" spans="1:6" ht="55.8">
      <c r="A63" s="2">
        <v>60</v>
      </c>
      <c r="B63" s="10" t="s">
        <v>108</v>
      </c>
      <c r="C63" s="11">
        <v>30</v>
      </c>
      <c r="D63" s="4">
        <v>30</v>
      </c>
      <c r="E63" s="19">
        <f>'CUM II'!Q63</f>
        <v>30</v>
      </c>
    </row>
    <row r="64" spans="1:6">
      <c r="A64" s="2">
        <v>61</v>
      </c>
      <c r="B64" s="10" t="s">
        <v>3</v>
      </c>
      <c r="C64" s="11">
        <v>10</v>
      </c>
      <c r="D64" s="4">
        <v>10</v>
      </c>
      <c r="E64" s="19">
        <f>'CUM II'!Q64</f>
        <v>10</v>
      </c>
    </row>
    <row r="65" spans="1:6" s="7" customFormat="1">
      <c r="A65" s="2">
        <v>62</v>
      </c>
      <c r="B65" s="10" t="s">
        <v>9</v>
      </c>
      <c r="C65" s="11">
        <v>20</v>
      </c>
      <c r="D65" s="3"/>
      <c r="E65" s="19">
        <f>'CUM II'!Q65</f>
        <v>0</v>
      </c>
    </row>
    <row r="66" spans="1:6">
      <c r="A66" s="2">
        <v>63</v>
      </c>
      <c r="B66" s="3" t="s">
        <v>40</v>
      </c>
      <c r="C66" s="32">
        <f>SUM(C67,C68,C69)</f>
        <v>60</v>
      </c>
      <c r="D66" s="4"/>
      <c r="E66" s="19">
        <f>'CUM II'!Q66</f>
        <v>60</v>
      </c>
    </row>
    <row r="67" spans="1:6" ht="55.8">
      <c r="A67" s="2">
        <v>64</v>
      </c>
      <c r="B67" s="9" t="s">
        <v>109</v>
      </c>
      <c r="C67" s="11">
        <v>30</v>
      </c>
      <c r="D67" s="4">
        <v>30</v>
      </c>
      <c r="E67" s="19">
        <f>'CUM II'!Q67</f>
        <v>30</v>
      </c>
    </row>
    <row r="68" spans="1:6">
      <c r="A68" s="2">
        <v>65</v>
      </c>
      <c r="B68" s="10" t="s">
        <v>15</v>
      </c>
      <c r="C68" s="11">
        <v>10</v>
      </c>
      <c r="D68" s="4">
        <v>10</v>
      </c>
      <c r="E68" s="19">
        <f>'CUM II'!Q68</f>
        <v>10</v>
      </c>
    </row>
    <row r="69" spans="1:6">
      <c r="A69" s="2">
        <v>66</v>
      </c>
      <c r="B69" s="10" t="s">
        <v>10</v>
      </c>
      <c r="C69" s="11">
        <v>20</v>
      </c>
      <c r="D69" s="4">
        <v>20</v>
      </c>
      <c r="E69" s="19">
        <f>'CUM II'!Q69</f>
        <v>20</v>
      </c>
    </row>
    <row r="70" spans="1:6">
      <c r="A70" s="2">
        <v>67</v>
      </c>
      <c r="B70" s="3" t="s">
        <v>41</v>
      </c>
      <c r="C70" s="32">
        <f>SUM(C71,C72,C73,C74)</f>
        <v>60</v>
      </c>
      <c r="D70" s="4"/>
      <c r="E70" s="19">
        <f>'CUM II'!Q70</f>
        <v>60</v>
      </c>
    </row>
    <row r="71" spans="1:6" ht="55.8">
      <c r="A71" s="2">
        <v>68</v>
      </c>
      <c r="B71" s="9" t="s">
        <v>110</v>
      </c>
      <c r="C71" s="11">
        <v>15</v>
      </c>
      <c r="D71" s="15">
        <v>15</v>
      </c>
      <c r="E71" s="19">
        <f>'CUM II'!Q71</f>
        <v>15</v>
      </c>
    </row>
    <row r="72" spans="1:6">
      <c r="A72" s="2">
        <v>69</v>
      </c>
      <c r="B72" s="10" t="s">
        <v>4</v>
      </c>
      <c r="C72" s="11">
        <v>10</v>
      </c>
      <c r="D72" s="15">
        <v>10</v>
      </c>
      <c r="E72" s="19">
        <f>'CUM II'!Q72</f>
        <v>10</v>
      </c>
    </row>
    <row r="73" spans="1:6">
      <c r="A73" s="2">
        <v>70</v>
      </c>
      <c r="B73" s="10" t="s">
        <v>91</v>
      </c>
      <c r="C73" s="11">
        <v>15</v>
      </c>
      <c r="D73" s="4">
        <v>15</v>
      </c>
      <c r="E73" s="19">
        <f>'CUM II'!Q73</f>
        <v>15</v>
      </c>
    </row>
    <row r="74" spans="1:6" ht="27.6">
      <c r="A74" s="2">
        <v>71</v>
      </c>
      <c r="B74" s="4" t="s">
        <v>78</v>
      </c>
      <c r="C74" s="2">
        <v>20</v>
      </c>
      <c r="D74" s="4">
        <v>20</v>
      </c>
      <c r="E74" s="19">
        <f>'CUM II'!Q74</f>
        <v>20</v>
      </c>
    </row>
    <row r="75" spans="1:6">
      <c r="A75" s="2">
        <v>72</v>
      </c>
      <c r="B75" s="3" t="s">
        <v>42</v>
      </c>
      <c r="C75" s="32">
        <f>SUM(C76,C77,C78)</f>
        <v>50</v>
      </c>
      <c r="D75" s="4"/>
      <c r="E75" s="19">
        <f>'CUM II'!Q75</f>
        <v>50</v>
      </c>
    </row>
    <row r="76" spans="1:6" ht="69.599999999999994">
      <c r="A76" s="2">
        <v>73</v>
      </c>
      <c r="B76" s="9" t="s">
        <v>111</v>
      </c>
      <c r="C76" s="11">
        <v>30</v>
      </c>
      <c r="D76" s="4">
        <v>30</v>
      </c>
      <c r="E76" s="19">
        <f>'CUM II'!Q76</f>
        <v>30</v>
      </c>
    </row>
    <row r="77" spans="1:6" ht="41.4">
      <c r="A77" s="2">
        <v>74</v>
      </c>
      <c r="B77" s="10" t="s">
        <v>105</v>
      </c>
      <c r="C77" s="11">
        <v>10</v>
      </c>
      <c r="D77" s="4">
        <v>10</v>
      </c>
      <c r="E77" s="19">
        <f>'CUM II'!Q77</f>
        <v>10</v>
      </c>
    </row>
    <row r="78" spans="1:6">
      <c r="A78" s="2">
        <v>75</v>
      </c>
      <c r="B78" s="10" t="s">
        <v>26</v>
      </c>
      <c r="C78" s="11">
        <v>10</v>
      </c>
      <c r="D78" s="4">
        <v>10</v>
      </c>
      <c r="E78" s="19">
        <f>'CUM II'!Q78</f>
        <v>10</v>
      </c>
    </row>
    <row r="79" spans="1:6">
      <c r="A79" s="2">
        <v>76</v>
      </c>
      <c r="B79" s="3" t="s">
        <v>43</v>
      </c>
      <c r="C79" s="32">
        <v>20</v>
      </c>
      <c r="D79" s="4">
        <v>12</v>
      </c>
      <c r="E79" s="19">
        <f>'CUM II'!Q79</f>
        <v>0</v>
      </c>
      <c r="F79" s="1" t="s">
        <v>119</v>
      </c>
    </row>
    <row r="80" spans="1:6">
      <c r="A80" s="2">
        <v>77</v>
      </c>
      <c r="B80" s="3" t="s">
        <v>44</v>
      </c>
      <c r="C80" s="19">
        <f>SUM(C81,C82,C83,C84,C85,C86)</f>
        <v>80</v>
      </c>
      <c r="D80" s="4"/>
      <c r="E80" s="19">
        <f>'CUM II'!Q80</f>
        <v>70</v>
      </c>
    </row>
    <row r="81" spans="1:6" ht="55.8">
      <c r="A81" s="2">
        <v>78</v>
      </c>
      <c r="B81" s="9" t="s">
        <v>112</v>
      </c>
      <c r="C81" s="11">
        <v>20</v>
      </c>
      <c r="D81" s="4">
        <v>20</v>
      </c>
      <c r="E81" s="19">
        <f>'CUM II'!Q81</f>
        <v>10</v>
      </c>
      <c r="F81" s="1" t="s">
        <v>122</v>
      </c>
    </row>
    <row r="82" spans="1:6">
      <c r="A82" s="2">
        <v>79</v>
      </c>
      <c r="B82" s="10" t="s">
        <v>5</v>
      </c>
      <c r="C82" s="11">
        <v>10</v>
      </c>
      <c r="D82" s="4">
        <v>10</v>
      </c>
      <c r="E82" s="19">
        <f>'CUM II'!Q82</f>
        <v>10</v>
      </c>
    </row>
    <row r="83" spans="1:6">
      <c r="A83" s="2">
        <v>80</v>
      </c>
      <c r="B83" s="10" t="s">
        <v>6</v>
      </c>
      <c r="C83" s="11">
        <v>10</v>
      </c>
      <c r="D83" s="4">
        <v>10</v>
      </c>
      <c r="E83" s="19">
        <f>'CUM II'!Q83</f>
        <v>10</v>
      </c>
    </row>
    <row r="84" spans="1:6" ht="27.6">
      <c r="A84" s="2">
        <v>81</v>
      </c>
      <c r="B84" s="10" t="s">
        <v>8</v>
      </c>
      <c r="C84" s="11">
        <v>10</v>
      </c>
      <c r="D84" s="4">
        <v>10</v>
      </c>
      <c r="E84" s="19">
        <f>'CUM II'!Q84</f>
        <v>10</v>
      </c>
    </row>
    <row r="85" spans="1:6">
      <c r="A85" s="2">
        <v>82</v>
      </c>
      <c r="B85" s="10" t="s">
        <v>7</v>
      </c>
      <c r="C85" s="11">
        <v>10</v>
      </c>
      <c r="D85" s="4">
        <v>10</v>
      </c>
      <c r="E85" s="19">
        <f>'CUM II'!Q85</f>
        <v>10</v>
      </c>
    </row>
    <row r="86" spans="1:6">
      <c r="A86" s="2">
        <v>83</v>
      </c>
      <c r="B86" s="10" t="s">
        <v>79</v>
      </c>
      <c r="C86" s="11">
        <v>20</v>
      </c>
      <c r="D86" s="4">
        <v>20</v>
      </c>
      <c r="E86" s="19">
        <f>'CUM II'!Q86</f>
        <v>20</v>
      </c>
    </row>
    <row r="87" spans="1:6">
      <c r="A87" s="2">
        <v>84</v>
      </c>
      <c r="B87" s="3" t="s">
        <v>45</v>
      </c>
      <c r="C87" s="19">
        <f>SUM(C88,C89)</f>
        <v>40</v>
      </c>
      <c r="D87" s="4"/>
      <c r="E87" s="19">
        <f>'CUM II'!Q87</f>
        <v>40</v>
      </c>
    </row>
    <row r="88" spans="1:6" ht="69">
      <c r="A88" s="2">
        <v>85</v>
      </c>
      <c r="B88" s="12" t="s">
        <v>24</v>
      </c>
      <c r="C88" s="33">
        <v>30</v>
      </c>
      <c r="D88" s="4">
        <v>30</v>
      </c>
      <c r="E88" s="19">
        <f>'CUM II'!Q88</f>
        <v>30</v>
      </c>
    </row>
    <row r="89" spans="1:6" ht="27.6">
      <c r="A89" s="2">
        <v>86</v>
      </c>
      <c r="B89" s="12" t="s">
        <v>16</v>
      </c>
      <c r="C89" s="33">
        <v>10</v>
      </c>
      <c r="D89" s="4">
        <v>10</v>
      </c>
      <c r="E89" s="19">
        <f>'CUM II'!Q89</f>
        <v>10</v>
      </c>
    </row>
    <row r="90" spans="1:6">
      <c r="A90" s="2">
        <v>87</v>
      </c>
      <c r="B90" s="20" t="s">
        <v>80</v>
      </c>
      <c r="C90" s="21">
        <f>SUM(C91:C100)</f>
        <v>90</v>
      </c>
      <c r="D90" s="4"/>
      <c r="E90" s="19">
        <f>'CUM II'!Q90</f>
        <v>88</v>
      </c>
    </row>
    <row r="91" spans="1:6" ht="27.6">
      <c r="A91" s="2">
        <v>88</v>
      </c>
      <c r="B91" s="12" t="s">
        <v>92</v>
      </c>
      <c r="C91" s="33">
        <v>20</v>
      </c>
      <c r="D91" s="4">
        <v>20</v>
      </c>
      <c r="E91" s="19">
        <f>'CUM II'!Q91</f>
        <v>20</v>
      </c>
    </row>
    <row r="92" spans="1:6" ht="15" customHeight="1">
      <c r="A92" s="2">
        <v>89</v>
      </c>
      <c r="B92" s="13" t="s">
        <v>25</v>
      </c>
      <c r="C92" s="42">
        <v>40</v>
      </c>
      <c r="D92" s="60">
        <v>40</v>
      </c>
      <c r="E92" s="53">
        <f>'CUM II'!Q92</f>
        <v>38</v>
      </c>
    </row>
    <row r="93" spans="1:6" ht="15" customHeight="1">
      <c r="A93" s="2">
        <v>90</v>
      </c>
      <c r="B93" s="12" t="s">
        <v>17</v>
      </c>
      <c r="C93" s="42"/>
      <c r="D93" s="61"/>
      <c r="E93" s="54"/>
    </row>
    <row r="94" spans="1:6" ht="15" customHeight="1">
      <c r="A94" s="2">
        <v>91</v>
      </c>
      <c r="B94" s="12" t="s">
        <v>18</v>
      </c>
      <c r="C94" s="42"/>
      <c r="D94" s="61"/>
      <c r="E94" s="54"/>
    </row>
    <row r="95" spans="1:6" ht="15" customHeight="1">
      <c r="A95" s="2">
        <v>92</v>
      </c>
      <c r="B95" s="12" t="s">
        <v>19</v>
      </c>
      <c r="C95" s="42"/>
      <c r="D95" s="61"/>
      <c r="E95" s="54"/>
    </row>
    <row r="96" spans="1:6" ht="15" customHeight="1">
      <c r="A96" s="2">
        <v>93</v>
      </c>
      <c r="B96" s="12" t="s">
        <v>20</v>
      </c>
      <c r="C96" s="42"/>
      <c r="D96" s="61"/>
      <c r="E96" s="54"/>
    </row>
    <row r="97" spans="1:5" ht="15" customHeight="1">
      <c r="A97" s="2">
        <v>94</v>
      </c>
      <c r="B97" s="12" t="s">
        <v>21</v>
      </c>
      <c r="C97" s="42"/>
      <c r="D97" s="61"/>
      <c r="E97" s="54"/>
    </row>
    <row r="98" spans="1:5" ht="15" customHeight="1">
      <c r="A98" s="2">
        <v>95</v>
      </c>
      <c r="B98" s="12" t="s">
        <v>22</v>
      </c>
      <c r="C98" s="42"/>
      <c r="D98" s="62"/>
      <c r="E98" s="55"/>
    </row>
    <row r="99" spans="1:5" ht="27.6">
      <c r="A99" s="2">
        <v>96</v>
      </c>
      <c r="B99" s="12" t="s">
        <v>23</v>
      </c>
      <c r="C99" s="33">
        <v>20</v>
      </c>
      <c r="D99" s="4">
        <v>20</v>
      </c>
      <c r="E99" s="19">
        <f>'CUM II'!Q99</f>
        <v>20</v>
      </c>
    </row>
    <row r="100" spans="1:5" ht="27.6">
      <c r="A100" s="2">
        <v>97</v>
      </c>
      <c r="B100" s="13" t="s">
        <v>27</v>
      </c>
      <c r="C100" s="33">
        <v>10</v>
      </c>
      <c r="D100" s="4">
        <v>10</v>
      </c>
      <c r="E100" s="19">
        <f>'CUM II'!Q100</f>
        <v>10</v>
      </c>
    </row>
    <row r="101" spans="1:5">
      <c r="A101" s="2">
        <v>98</v>
      </c>
      <c r="B101" s="3" t="s">
        <v>81</v>
      </c>
      <c r="C101" s="19">
        <v>50</v>
      </c>
      <c r="D101" s="4"/>
      <c r="E101" s="19">
        <f>'CUM II'!Q101</f>
        <v>50</v>
      </c>
    </row>
    <row r="102" spans="1:5">
      <c r="A102" s="2">
        <v>99</v>
      </c>
      <c r="B102" s="3" t="s">
        <v>82</v>
      </c>
      <c r="C102" s="19">
        <f>SUM(C103:C106)</f>
        <v>100</v>
      </c>
      <c r="D102" s="4"/>
      <c r="E102" s="19">
        <f>'CUM II'!Q102</f>
        <v>85</v>
      </c>
    </row>
    <row r="103" spans="1:5">
      <c r="A103" s="2">
        <v>100</v>
      </c>
      <c r="B103" s="10" t="s">
        <v>11</v>
      </c>
      <c r="C103" s="11">
        <v>20</v>
      </c>
      <c r="D103" s="4">
        <v>20</v>
      </c>
      <c r="E103" s="19">
        <f>'CUM II'!Q103</f>
        <v>20</v>
      </c>
    </row>
    <row r="104" spans="1:5">
      <c r="A104" s="2">
        <v>101</v>
      </c>
      <c r="B104" s="14" t="s">
        <v>2</v>
      </c>
      <c r="C104" s="11">
        <v>30</v>
      </c>
      <c r="D104" s="4">
        <v>30</v>
      </c>
      <c r="E104" s="19">
        <f>'CUM II'!Q104</f>
        <v>20</v>
      </c>
    </row>
    <row r="105" spans="1:5" ht="27.6">
      <c r="A105" s="2">
        <v>102</v>
      </c>
      <c r="B105" s="14" t="s">
        <v>93</v>
      </c>
      <c r="C105" s="11">
        <v>20</v>
      </c>
      <c r="D105" s="4">
        <v>20</v>
      </c>
      <c r="E105" s="19">
        <f>'CUM II'!Q105</f>
        <v>20</v>
      </c>
    </row>
    <row r="106" spans="1:5">
      <c r="A106" s="2">
        <v>103</v>
      </c>
      <c r="B106" s="10" t="s">
        <v>12</v>
      </c>
      <c r="C106" s="11">
        <v>30</v>
      </c>
      <c r="D106" s="4">
        <v>30</v>
      </c>
      <c r="E106" s="19">
        <f>'CUM II'!Q106</f>
        <v>25</v>
      </c>
    </row>
    <row r="107" spans="1:5" ht="41.4">
      <c r="A107" s="2">
        <v>104</v>
      </c>
      <c r="B107" s="20" t="s">
        <v>84</v>
      </c>
      <c r="C107" s="22">
        <v>10</v>
      </c>
      <c r="D107" s="23"/>
      <c r="E107" s="19"/>
    </row>
    <row r="108" spans="1:5">
      <c r="A108" s="2">
        <v>105</v>
      </c>
      <c r="B108" s="3" t="s">
        <v>46</v>
      </c>
      <c r="C108" s="19">
        <f>SUM(C102,C101,C90,C87,C80,C61,C55,C4)</f>
        <v>1015</v>
      </c>
      <c r="D108" s="4">
        <v>965</v>
      </c>
      <c r="E108" s="19">
        <f>'CUM II'!Q108</f>
        <v>859</v>
      </c>
    </row>
  </sheetData>
  <mergeCells count="8">
    <mergeCell ref="A1:D1"/>
    <mergeCell ref="E92:E98"/>
    <mergeCell ref="D2:E2"/>
    <mergeCell ref="A2:A3"/>
    <mergeCell ref="B2:B3"/>
    <mergeCell ref="C2:C3"/>
    <mergeCell ref="C92:C98"/>
    <mergeCell ref="D92:D98"/>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U114"/>
  <sheetViews>
    <sheetView tabSelected="1" zoomScale="120" zoomScaleNormal="120" workbookViewId="0">
      <pane xSplit="2" ySplit="3" topLeftCell="L4" activePane="bottomRight" state="frozen"/>
      <selection pane="topRight" activeCell="C1" sqref="C1"/>
      <selection pane="bottomLeft" activeCell="A4" sqref="A4"/>
      <selection pane="bottomRight" activeCell="T84" sqref="T84"/>
    </sheetView>
  </sheetViews>
  <sheetFormatPr defaultColWidth="9.109375" defaultRowHeight="13.8"/>
  <cols>
    <col min="1" max="1" width="5" style="17" bestFit="1" customWidth="1"/>
    <col min="2" max="2" width="65" style="1" customWidth="1"/>
    <col min="3" max="3" width="6.5546875" style="17" bestFit="1" customWidth="1"/>
    <col min="4" max="4" width="8.109375" style="17" customWidth="1"/>
    <col min="5" max="5" width="8.109375" style="27" customWidth="1"/>
    <col min="6" max="6" width="8.109375" style="17" customWidth="1"/>
    <col min="7" max="7" width="8.109375" style="27" customWidth="1"/>
    <col min="8" max="8" width="8.109375" style="17" customWidth="1"/>
    <col min="9" max="9" width="8.109375" style="27" customWidth="1"/>
    <col min="10" max="10" width="8.109375" style="17" customWidth="1"/>
    <col min="11" max="11" width="8.109375" style="27" customWidth="1"/>
    <col min="12" max="12" width="8.109375" style="17" customWidth="1"/>
    <col min="13" max="13" width="8.109375" style="27" customWidth="1"/>
    <col min="14" max="14" width="8.109375" style="17" customWidth="1"/>
    <col min="15" max="15" width="8.109375" style="27" customWidth="1"/>
    <col min="16" max="16" width="8.109375" style="1" customWidth="1"/>
    <col min="17" max="17" width="8.109375" style="29" customWidth="1"/>
    <col min="18" max="18" width="8.109375" style="1" customWidth="1"/>
    <col min="19" max="19" width="8.109375" style="29" customWidth="1"/>
    <col min="20" max="16384" width="9.109375" style="1"/>
  </cols>
  <sheetData>
    <row r="1" spans="1:19">
      <c r="A1" s="43" t="s">
        <v>151</v>
      </c>
      <c r="B1" s="43"/>
      <c r="C1" s="43"/>
      <c r="D1" s="43"/>
      <c r="E1" s="43"/>
      <c r="F1" s="43"/>
      <c r="G1" s="43"/>
      <c r="H1" s="43"/>
      <c r="I1" s="43"/>
      <c r="J1" s="43"/>
      <c r="K1" s="43"/>
      <c r="L1" s="43"/>
      <c r="M1" s="43"/>
      <c r="N1" s="43"/>
      <c r="O1" s="43"/>
      <c r="P1" s="43"/>
    </row>
    <row r="2" spans="1:19" ht="55.5" customHeight="1">
      <c r="A2" s="44" t="s">
        <v>28</v>
      </c>
      <c r="B2" s="44" t="s">
        <v>0</v>
      </c>
      <c r="C2" s="46" t="s">
        <v>1</v>
      </c>
      <c r="D2" s="41" t="s">
        <v>103</v>
      </c>
      <c r="E2" s="41"/>
      <c r="F2" s="39" t="s">
        <v>102</v>
      </c>
      <c r="G2" s="40"/>
      <c r="H2" s="39" t="s">
        <v>100</v>
      </c>
      <c r="I2" s="40"/>
      <c r="J2" s="39" t="s">
        <v>99</v>
      </c>
      <c r="K2" s="40"/>
      <c r="L2" s="39" t="s">
        <v>98</v>
      </c>
      <c r="M2" s="40"/>
      <c r="N2" s="41" t="s">
        <v>97</v>
      </c>
      <c r="O2" s="41"/>
      <c r="P2" s="41" t="s">
        <v>94</v>
      </c>
      <c r="Q2" s="41"/>
      <c r="R2" s="39" t="s">
        <v>104</v>
      </c>
      <c r="S2" s="40"/>
    </row>
    <row r="3" spans="1:19">
      <c r="A3" s="45"/>
      <c r="B3" s="45"/>
      <c r="C3" s="47"/>
      <c r="D3" s="18" t="s">
        <v>95</v>
      </c>
      <c r="E3" s="24" t="s">
        <v>96</v>
      </c>
      <c r="F3" s="18" t="s">
        <v>95</v>
      </c>
      <c r="G3" s="24" t="s">
        <v>96</v>
      </c>
      <c r="H3" s="5" t="s">
        <v>95</v>
      </c>
      <c r="I3" s="19" t="s">
        <v>96</v>
      </c>
      <c r="J3" s="18" t="s">
        <v>95</v>
      </c>
      <c r="K3" s="24" t="s">
        <v>96</v>
      </c>
      <c r="L3" s="18" t="s">
        <v>95</v>
      </c>
      <c r="M3" s="24" t="s">
        <v>96</v>
      </c>
      <c r="N3" s="5" t="s">
        <v>95</v>
      </c>
      <c r="O3" s="28" t="s">
        <v>96</v>
      </c>
      <c r="P3" s="5" t="s">
        <v>95</v>
      </c>
      <c r="Q3" s="19" t="s">
        <v>96</v>
      </c>
      <c r="R3" s="18" t="s">
        <v>95</v>
      </c>
      <c r="S3" s="24" t="s">
        <v>96</v>
      </c>
    </row>
    <row r="4" spans="1:19">
      <c r="A4" s="2">
        <v>1</v>
      </c>
      <c r="B4" s="3" t="s">
        <v>29</v>
      </c>
      <c r="C4" s="19">
        <f>SUM(C5,C16,C26,C40,C54)</f>
        <v>315</v>
      </c>
      <c r="D4" s="19">
        <v>316</v>
      </c>
      <c r="E4" s="19">
        <f>SUM(E5,E16,E26,E40,E54)</f>
        <v>259</v>
      </c>
      <c r="F4" s="19">
        <v>253</v>
      </c>
      <c r="G4" s="19">
        <f>SUM(G5,G16,G26,G40,G54)</f>
        <v>289</v>
      </c>
      <c r="H4" s="19"/>
      <c r="I4" s="19">
        <f>SUM(I5,I16,I26,I40,I54)</f>
        <v>233</v>
      </c>
      <c r="J4" s="19">
        <f>SUM(J5,J16,J26,J40,J54)</f>
        <v>250</v>
      </c>
      <c r="K4" s="19">
        <f>SUM(K5,K16,K26,K40,K54)</f>
        <v>245</v>
      </c>
      <c r="L4" s="19">
        <f>SUM(L5,L16,L26,L40,L54)</f>
        <v>310</v>
      </c>
      <c r="M4" s="19">
        <f>SUM(M5,M16,M26,M40,M54)</f>
        <v>267</v>
      </c>
      <c r="N4" s="19">
        <v>295</v>
      </c>
      <c r="O4" s="19">
        <f>SUM(O5,O16,O26,O40,O54)</f>
        <v>261</v>
      </c>
      <c r="P4" s="4"/>
      <c r="Q4" s="19">
        <f>SUM(Q5,Q16,Q26,Q40,Q54)</f>
        <v>248</v>
      </c>
      <c r="R4" s="19"/>
      <c r="S4" s="19">
        <f>SUM(S5,S16,S26,S40,S54)</f>
        <v>217</v>
      </c>
    </row>
    <row r="5" spans="1:19">
      <c r="A5" s="2">
        <v>2</v>
      </c>
      <c r="B5" s="3" t="s">
        <v>30</v>
      </c>
      <c r="C5" s="5">
        <f>SUM(C6,C10)</f>
        <v>70</v>
      </c>
      <c r="D5" s="5">
        <f>SUM(D6,D10)</f>
        <v>70</v>
      </c>
      <c r="E5" s="19">
        <f>SUM(E6,E10)</f>
        <v>49</v>
      </c>
      <c r="F5" s="5">
        <v>67</v>
      </c>
      <c r="G5" s="19">
        <f>SUM(G6,G10)</f>
        <v>67</v>
      </c>
      <c r="H5" s="5"/>
      <c r="I5" s="19">
        <f t="shared" ref="I5:O5" si="0">SUM(I6,I10)</f>
        <v>41</v>
      </c>
      <c r="J5" s="5">
        <f t="shared" si="0"/>
        <v>60</v>
      </c>
      <c r="K5" s="19">
        <f t="shared" si="0"/>
        <v>60</v>
      </c>
      <c r="L5" s="5">
        <f t="shared" si="0"/>
        <v>70</v>
      </c>
      <c r="M5" s="19">
        <f t="shared" si="0"/>
        <v>47</v>
      </c>
      <c r="N5" s="5">
        <f t="shared" si="0"/>
        <v>70</v>
      </c>
      <c r="O5" s="19">
        <f t="shared" si="0"/>
        <v>57</v>
      </c>
      <c r="P5" s="4"/>
      <c r="Q5" s="19">
        <f>SUM(Q6,Q10)</f>
        <v>53</v>
      </c>
      <c r="R5" s="5"/>
      <c r="S5" s="19">
        <f>SUM(S6,S10)</f>
        <v>29</v>
      </c>
    </row>
    <row r="6" spans="1:19">
      <c r="A6" s="2">
        <v>3</v>
      </c>
      <c r="B6" s="3" t="s">
        <v>31</v>
      </c>
      <c r="C6" s="2">
        <f>SUM(C7,C8,C9)</f>
        <v>35</v>
      </c>
      <c r="D6" s="2">
        <f>SUM(D7,D8,D9)</f>
        <v>35</v>
      </c>
      <c r="E6" s="25">
        <f>SUM(E7,E8,E9)</f>
        <v>14</v>
      </c>
      <c r="F6" s="2">
        <v>32</v>
      </c>
      <c r="G6" s="25">
        <v>32</v>
      </c>
      <c r="H6" s="2"/>
      <c r="I6" s="25">
        <f>SUM(I7,I8,I9)</f>
        <v>12</v>
      </c>
      <c r="J6" s="2">
        <v>32</v>
      </c>
      <c r="K6" s="25">
        <v>32</v>
      </c>
      <c r="L6" s="2">
        <f>SUM(L7,L8,L9)</f>
        <v>35</v>
      </c>
      <c r="M6" s="25">
        <f>SUM(M7,M8,M9)</f>
        <v>12</v>
      </c>
      <c r="N6" s="2">
        <f>SUM(N7,N8,N9)</f>
        <v>35</v>
      </c>
      <c r="O6" s="25">
        <f>SUM(O7,O8,O9)</f>
        <v>22</v>
      </c>
      <c r="P6" s="4"/>
      <c r="Q6" s="25">
        <f>SUM(Q7,Q8,Q9)</f>
        <v>18</v>
      </c>
      <c r="R6" s="2">
        <f>SUM(R7,R8,R9)</f>
        <v>35</v>
      </c>
      <c r="S6" s="25">
        <f>SUM(S7,S8,S9)</f>
        <v>4</v>
      </c>
    </row>
    <row r="7" spans="1:19" ht="41.4">
      <c r="A7" s="2">
        <v>4</v>
      </c>
      <c r="B7" s="4" t="s">
        <v>86</v>
      </c>
      <c r="C7" s="2">
        <v>10</v>
      </c>
      <c r="D7" s="2">
        <v>10</v>
      </c>
      <c r="E7" s="25">
        <v>4</v>
      </c>
      <c r="F7" s="2">
        <v>10</v>
      </c>
      <c r="G7" s="25">
        <v>4</v>
      </c>
      <c r="H7" s="2">
        <v>10</v>
      </c>
      <c r="I7" s="25">
        <v>2</v>
      </c>
      <c r="J7" s="2">
        <v>10</v>
      </c>
      <c r="K7" s="25">
        <v>5</v>
      </c>
      <c r="L7" s="2">
        <v>10</v>
      </c>
      <c r="M7" s="25">
        <v>2</v>
      </c>
      <c r="N7" s="2">
        <v>10</v>
      </c>
      <c r="O7" s="25">
        <v>2</v>
      </c>
      <c r="P7" s="4">
        <v>10</v>
      </c>
      <c r="Q7" s="15">
        <v>8</v>
      </c>
      <c r="R7" s="2">
        <v>10</v>
      </c>
      <c r="S7" s="25">
        <v>4</v>
      </c>
    </row>
    <row r="8" spans="1:19" ht="27.6">
      <c r="A8" s="2">
        <v>5</v>
      </c>
      <c r="B8" s="4" t="s">
        <v>47</v>
      </c>
      <c r="C8" s="2">
        <v>15</v>
      </c>
      <c r="D8" s="2">
        <v>15</v>
      </c>
      <c r="E8" s="25">
        <v>0</v>
      </c>
      <c r="F8" s="2">
        <v>14</v>
      </c>
      <c r="G8" s="25">
        <v>0</v>
      </c>
      <c r="H8" s="2">
        <v>15</v>
      </c>
      <c r="I8" s="25">
        <v>0</v>
      </c>
      <c r="J8" s="2">
        <v>14</v>
      </c>
      <c r="K8" s="25">
        <v>4</v>
      </c>
      <c r="L8" s="2">
        <v>15</v>
      </c>
      <c r="M8" s="25">
        <v>0</v>
      </c>
      <c r="N8" s="2">
        <v>15</v>
      </c>
      <c r="O8" s="25">
        <v>10</v>
      </c>
      <c r="P8" s="4">
        <v>13</v>
      </c>
      <c r="Q8" s="15">
        <v>0</v>
      </c>
      <c r="R8" s="2">
        <v>15</v>
      </c>
      <c r="S8" s="25">
        <v>0</v>
      </c>
    </row>
    <row r="9" spans="1:19" ht="41.4">
      <c r="A9" s="2">
        <v>6</v>
      </c>
      <c r="B9" s="6" t="s">
        <v>87</v>
      </c>
      <c r="C9" s="2">
        <v>10</v>
      </c>
      <c r="D9" s="2">
        <v>10</v>
      </c>
      <c r="E9" s="25">
        <v>10</v>
      </c>
      <c r="F9" s="2">
        <v>10</v>
      </c>
      <c r="G9" s="25">
        <v>10</v>
      </c>
      <c r="H9" s="2">
        <v>10</v>
      </c>
      <c r="I9" s="25">
        <v>10</v>
      </c>
      <c r="J9" s="2">
        <v>8</v>
      </c>
      <c r="K9" s="25">
        <v>8</v>
      </c>
      <c r="L9" s="2">
        <v>10</v>
      </c>
      <c r="M9" s="25">
        <v>10</v>
      </c>
      <c r="N9" s="2">
        <v>10</v>
      </c>
      <c r="O9" s="25">
        <v>10</v>
      </c>
      <c r="P9" s="4">
        <v>10</v>
      </c>
      <c r="Q9" s="15">
        <v>10</v>
      </c>
      <c r="R9" s="2">
        <v>10</v>
      </c>
      <c r="S9" s="25">
        <v>0</v>
      </c>
    </row>
    <row r="10" spans="1:19">
      <c r="A10" s="2">
        <v>7</v>
      </c>
      <c r="B10" s="3" t="s">
        <v>32</v>
      </c>
      <c r="C10" s="2">
        <f>SUM(C11,C12,C13,C14,C15)</f>
        <v>35</v>
      </c>
      <c r="D10" s="2">
        <f>SUM(D11,D12,D13,D14,D15)</f>
        <v>35</v>
      </c>
      <c r="E10" s="25">
        <f>SUM(E11,E12,E13,E14,E15)</f>
        <v>35</v>
      </c>
      <c r="F10" s="2">
        <f>SUM(F11,F12,F13,F14,F15)</f>
        <v>35</v>
      </c>
      <c r="G10" s="25">
        <f>SUM(G11,G12,G13,G14,G15)</f>
        <v>35</v>
      </c>
      <c r="H10" s="2"/>
      <c r="I10" s="25">
        <f>SUM(I11,I12,I13,I14,I15)</f>
        <v>29</v>
      </c>
      <c r="J10" s="2">
        <v>28</v>
      </c>
      <c r="K10" s="25">
        <v>28</v>
      </c>
      <c r="L10" s="2">
        <f>SUM(L11,L12,L13,L14,L15)</f>
        <v>35</v>
      </c>
      <c r="M10" s="25">
        <f>SUM(M11,M12,M13,M14,M15)</f>
        <v>35</v>
      </c>
      <c r="N10" s="2">
        <f>SUM(N11,N12,N13,N14,N15)</f>
        <v>35</v>
      </c>
      <c r="O10" s="25">
        <f>SUM(O11,O12,O13,O14,O15)</f>
        <v>35</v>
      </c>
      <c r="P10" s="4"/>
      <c r="Q10" s="25">
        <f>SUM(Q11,Q12,Q13,Q14,Q15)</f>
        <v>35</v>
      </c>
      <c r="R10" s="2">
        <f>SUM(R11,R12,R13,R14,R15)</f>
        <v>35</v>
      </c>
      <c r="S10" s="25">
        <f>SUM(S11,S12,S13,S14,S15)</f>
        <v>25</v>
      </c>
    </row>
    <row r="11" spans="1:19" ht="27.6">
      <c r="A11" s="2">
        <v>8</v>
      </c>
      <c r="B11" s="6" t="s">
        <v>51</v>
      </c>
      <c r="C11" s="2">
        <v>5</v>
      </c>
      <c r="D11" s="2">
        <v>5</v>
      </c>
      <c r="E11" s="25">
        <v>5</v>
      </c>
      <c r="F11" s="2">
        <v>5</v>
      </c>
      <c r="G11" s="25">
        <v>5</v>
      </c>
      <c r="H11" s="2">
        <v>5</v>
      </c>
      <c r="I11" s="25">
        <v>3</v>
      </c>
      <c r="J11" s="2">
        <v>3</v>
      </c>
      <c r="K11" s="25">
        <v>3</v>
      </c>
      <c r="L11" s="2">
        <v>5</v>
      </c>
      <c r="M11" s="25">
        <v>5</v>
      </c>
      <c r="N11" s="2">
        <v>5</v>
      </c>
      <c r="O11" s="25">
        <v>5</v>
      </c>
      <c r="P11" s="4">
        <v>5</v>
      </c>
      <c r="Q11" s="15">
        <v>5</v>
      </c>
      <c r="R11" s="2">
        <v>5</v>
      </c>
      <c r="S11" s="25">
        <v>0</v>
      </c>
    </row>
    <row r="12" spans="1:19" ht="41.4">
      <c r="A12" s="2">
        <v>9</v>
      </c>
      <c r="B12" s="4" t="s">
        <v>48</v>
      </c>
      <c r="C12" s="2">
        <v>8</v>
      </c>
      <c r="D12" s="2">
        <v>8</v>
      </c>
      <c r="E12" s="25">
        <v>8</v>
      </c>
      <c r="F12" s="2">
        <v>8</v>
      </c>
      <c r="G12" s="25">
        <v>8</v>
      </c>
      <c r="H12" s="2">
        <v>8</v>
      </c>
      <c r="I12" s="25">
        <v>4</v>
      </c>
      <c r="J12" s="2">
        <v>8</v>
      </c>
      <c r="K12" s="25">
        <v>8</v>
      </c>
      <c r="L12" s="2">
        <v>8</v>
      </c>
      <c r="M12" s="25">
        <v>8</v>
      </c>
      <c r="N12" s="2">
        <v>8</v>
      </c>
      <c r="O12" s="25">
        <v>8</v>
      </c>
      <c r="P12" s="4">
        <v>8</v>
      </c>
      <c r="Q12" s="15">
        <v>8</v>
      </c>
      <c r="R12" s="2">
        <v>8</v>
      </c>
      <c r="S12" s="25">
        <v>8</v>
      </c>
    </row>
    <row r="13" spans="1:19" ht="69">
      <c r="A13" s="2">
        <v>10</v>
      </c>
      <c r="B13" s="4" t="s">
        <v>49</v>
      </c>
      <c r="C13" s="2">
        <v>7</v>
      </c>
      <c r="D13" s="2">
        <v>7</v>
      </c>
      <c r="E13" s="25">
        <v>7</v>
      </c>
      <c r="F13" s="2">
        <v>7</v>
      </c>
      <c r="G13" s="25">
        <v>7</v>
      </c>
      <c r="H13" s="2">
        <v>7</v>
      </c>
      <c r="I13" s="25">
        <v>7</v>
      </c>
      <c r="J13" s="2">
        <v>7</v>
      </c>
      <c r="K13" s="25">
        <v>7</v>
      </c>
      <c r="L13" s="2">
        <v>7</v>
      </c>
      <c r="M13" s="25">
        <v>7</v>
      </c>
      <c r="N13" s="2">
        <v>7</v>
      </c>
      <c r="O13" s="25">
        <v>7</v>
      </c>
      <c r="P13" s="4">
        <v>7</v>
      </c>
      <c r="Q13" s="15">
        <v>7</v>
      </c>
      <c r="R13" s="2">
        <v>7</v>
      </c>
      <c r="S13" s="25">
        <v>7</v>
      </c>
    </row>
    <row r="14" spans="1:19" ht="55.2">
      <c r="A14" s="2">
        <v>11</v>
      </c>
      <c r="B14" s="4" t="s">
        <v>106</v>
      </c>
      <c r="C14" s="2">
        <v>5</v>
      </c>
      <c r="D14" s="2">
        <v>5</v>
      </c>
      <c r="E14" s="25">
        <v>5</v>
      </c>
      <c r="F14" s="2">
        <v>5</v>
      </c>
      <c r="G14" s="25">
        <v>5</v>
      </c>
      <c r="H14" s="2">
        <v>5</v>
      </c>
      <c r="I14" s="25">
        <v>5</v>
      </c>
      <c r="J14" s="2">
        <v>0</v>
      </c>
      <c r="K14" s="25">
        <v>0</v>
      </c>
      <c r="L14" s="2">
        <v>5</v>
      </c>
      <c r="M14" s="25">
        <v>5</v>
      </c>
      <c r="N14" s="2">
        <v>5</v>
      </c>
      <c r="O14" s="25">
        <v>5</v>
      </c>
      <c r="P14" s="4">
        <v>5</v>
      </c>
      <c r="Q14" s="15">
        <v>5</v>
      </c>
      <c r="R14" s="2">
        <v>5</v>
      </c>
      <c r="S14" s="25">
        <v>0</v>
      </c>
    </row>
    <row r="15" spans="1:19" ht="41.4">
      <c r="A15" s="2">
        <v>12</v>
      </c>
      <c r="B15" s="6" t="s">
        <v>50</v>
      </c>
      <c r="C15" s="2">
        <v>10</v>
      </c>
      <c r="D15" s="2">
        <v>10</v>
      </c>
      <c r="E15" s="25">
        <v>10</v>
      </c>
      <c r="F15" s="2">
        <v>10</v>
      </c>
      <c r="G15" s="25">
        <v>10</v>
      </c>
      <c r="H15" s="2">
        <v>10</v>
      </c>
      <c r="I15" s="25">
        <v>10</v>
      </c>
      <c r="J15" s="2">
        <v>10</v>
      </c>
      <c r="K15" s="25">
        <v>10</v>
      </c>
      <c r="L15" s="2">
        <v>10</v>
      </c>
      <c r="M15" s="25">
        <v>10</v>
      </c>
      <c r="N15" s="2">
        <v>10</v>
      </c>
      <c r="O15" s="25">
        <v>10</v>
      </c>
      <c r="P15" s="4">
        <v>10</v>
      </c>
      <c r="Q15" s="15">
        <v>10</v>
      </c>
      <c r="R15" s="2">
        <v>10</v>
      </c>
      <c r="S15" s="25">
        <v>10</v>
      </c>
    </row>
    <row r="16" spans="1:19">
      <c r="A16" s="2">
        <v>13</v>
      </c>
      <c r="B16" s="3" t="s">
        <v>33</v>
      </c>
      <c r="C16" s="5">
        <f>SUM(C17,C22)</f>
        <v>80</v>
      </c>
      <c r="D16" s="5">
        <f>SUM(D17,D22)</f>
        <v>80</v>
      </c>
      <c r="E16" s="19">
        <f>SUM(E17,E22)</f>
        <v>65</v>
      </c>
      <c r="F16" s="5">
        <v>45</v>
      </c>
      <c r="G16" s="19">
        <f>SUM(G17,G22)</f>
        <v>65</v>
      </c>
      <c r="H16" s="5"/>
      <c r="I16" s="19">
        <f t="shared" ref="I16:O16" si="1">SUM(I17,I22)</f>
        <v>55</v>
      </c>
      <c r="J16" s="5">
        <f t="shared" si="1"/>
        <v>45</v>
      </c>
      <c r="K16" s="19">
        <f t="shared" si="1"/>
        <v>50</v>
      </c>
      <c r="L16" s="5">
        <f t="shared" si="1"/>
        <v>70</v>
      </c>
      <c r="M16" s="19">
        <f t="shared" si="1"/>
        <v>70</v>
      </c>
      <c r="N16" s="5">
        <f t="shared" si="1"/>
        <v>80</v>
      </c>
      <c r="O16" s="19">
        <f t="shared" si="1"/>
        <v>60</v>
      </c>
      <c r="P16" s="4"/>
      <c r="Q16" s="19">
        <f>SUM(Q17,Q22)</f>
        <v>60</v>
      </c>
      <c r="R16" s="5"/>
      <c r="S16" s="19">
        <f>SUM(S17,S22)</f>
        <v>60</v>
      </c>
    </row>
    <row r="17" spans="1:19">
      <c r="A17" s="2">
        <v>14</v>
      </c>
      <c r="B17" s="3" t="s">
        <v>31</v>
      </c>
      <c r="C17" s="2">
        <f>SUM(C18,C19,C20,C21)</f>
        <v>40</v>
      </c>
      <c r="D17" s="2">
        <f>SUM(D18,D19,D20,D21)</f>
        <v>40</v>
      </c>
      <c r="E17" s="25">
        <f>SUM(E18,E19,E20,E21)</f>
        <v>30</v>
      </c>
      <c r="F17" s="2">
        <f>SUM(F18,F19,F20,F21)</f>
        <v>20</v>
      </c>
      <c r="G17" s="25">
        <f>SUM(G18,G19,G20,G21)</f>
        <v>30</v>
      </c>
      <c r="H17" s="2"/>
      <c r="I17" s="25">
        <f>SUM(I18,I19,I20,I21)</f>
        <v>20</v>
      </c>
      <c r="J17" s="2">
        <v>10</v>
      </c>
      <c r="K17" s="25">
        <v>10</v>
      </c>
      <c r="L17" s="2">
        <v>30</v>
      </c>
      <c r="M17" s="25">
        <v>30</v>
      </c>
      <c r="N17" s="2">
        <f>SUM(N18,N19,N20,N21)</f>
        <v>40</v>
      </c>
      <c r="O17" s="25">
        <f>SUM(O18,O19,O20,O21)</f>
        <v>20</v>
      </c>
      <c r="P17" s="4"/>
      <c r="Q17" s="25">
        <f>SUM(Q18,Q19,Q20,Q21)</f>
        <v>20</v>
      </c>
      <c r="R17" s="2"/>
      <c r="S17" s="25">
        <f t="shared" ref="S17" si="2">SUM(S18,S19,S20,S21)</f>
        <v>20</v>
      </c>
    </row>
    <row r="18" spans="1:19">
      <c r="A18" s="2">
        <v>15</v>
      </c>
      <c r="B18" s="4" t="s">
        <v>52</v>
      </c>
      <c r="C18" s="2">
        <v>10</v>
      </c>
      <c r="D18" s="2">
        <v>10</v>
      </c>
      <c r="E18" s="25">
        <v>10</v>
      </c>
      <c r="F18" s="2">
        <v>0</v>
      </c>
      <c r="G18" s="25">
        <v>10</v>
      </c>
      <c r="H18" s="2"/>
      <c r="I18" s="25"/>
      <c r="J18" s="2">
        <v>0</v>
      </c>
      <c r="K18" s="25">
        <v>0</v>
      </c>
      <c r="L18" s="2">
        <v>10</v>
      </c>
      <c r="M18" s="25"/>
      <c r="N18" s="2">
        <v>10</v>
      </c>
      <c r="O18" s="25">
        <v>0</v>
      </c>
      <c r="P18" s="4"/>
      <c r="Q18" s="15"/>
      <c r="R18" s="2"/>
      <c r="S18" s="25"/>
    </row>
    <row r="19" spans="1:19">
      <c r="A19" s="2">
        <v>16</v>
      </c>
      <c r="B19" s="4" t="s">
        <v>53</v>
      </c>
      <c r="C19" s="2">
        <v>10</v>
      </c>
      <c r="D19" s="2">
        <v>10</v>
      </c>
      <c r="E19" s="25">
        <v>10</v>
      </c>
      <c r="F19" s="2">
        <v>10</v>
      </c>
      <c r="G19" s="25">
        <v>10</v>
      </c>
      <c r="H19" s="2">
        <v>10</v>
      </c>
      <c r="I19" s="25">
        <v>10</v>
      </c>
      <c r="J19" s="2">
        <v>10</v>
      </c>
      <c r="K19" s="25">
        <v>10</v>
      </c>
      <c r="L19" s="2">
        <v>10</v>
      </c>
      <c r="M19" s="25">
        <v>10</v>
      </c>
      <c r="N19" s="2">
        <v>10</v>
      </c>
      <c r="O19" s="25">
        <v>10</v>
      </c>
      <c r="P19" s="2">
        <v>10</v>
      </c>
      <c r="Q19" s="25">
        <v>10</v>
      </c>
      <c r="R19" s="2">
        <v>10</v>
      </c>
      <c r="S19" s="25">
        <v>10</v>
      </c>
    </row>
    <row r="20" spans="1:19">
      <c r="A20" s="2">
        <v>17</v>
      </c>
      <c r="B20" s="4" t="s">
        <v>88</v>
      </c>
      <c r="C20" s="2">
        <v>10</v>
      </c>
      <c r="D20" s="2">
        <v>10</v>
      </c>
      <c r="E20" s="25">
        <v>0</v>
      </c>
      <c r="F20" s="2">
        <v>0</v>
      </c>
      <c r="G20" s="25">
        <v>0</v>
      </c>
      <c r="H20" s="2">
        <v>0</v>
      </c>
      <c r="I20" s="25">
        <v>0</v>
      </c>
      <c r="J20" s="2">
        <v>0</v>
      </c>
      <c r="K20" s="25">
        <v>10</v>
      </c>
      <c r="L20" s="2">
        <v>10</v>
      </c>
      <c r="M20" s="25">
        <v>0</v>
      </c>
      <c r="N20" s="2">
        <v>10</v>
      </c>
      <c r="O20" s="25">
        <v>0</v>
      </c>
      <c r="P20" s="4"/>
      <c r="Q20" s="15">
        <v>0</v>
      </c>
      <c r="R20" s="2"/>
      <c r="S20" s="25">
        <v>0</v>
      </c>
    </row>
    <row r="21" spans="1:19" ht="41.4">
      <c r="A21" s="2">
        <v>18</v>
      </c>
      <c r="B21" s="6" t="s">
        <v>89</v>
      </c>
      <c r="C21" s="2">
        <v>10</v>
      </c>
      <c r="D21" s="2">
        <v>10</v>
      </c>
      <c r="E21" s="25">
        <v>10</v>
      </c>
      <c r="F21" s="2">
        <v>10</v>
      </c>
      <c r="G21" s="25">
        <v>10</v>
      </c>
      <c r="H21" s="2">
        <v>10</v>
      </c>
      <c r="I21" s="25">
        <v>10</v>
      </c>
      <c r="J21" s="2">
        <v>10</v>
      </c>
      <c r="K21" s="25">
        <v>10</v>
      </c>
      <c r="L21" s="2">
        <v>10</v>
      </c>
      <c r="M21" s="25">
        <v>10</v>
      </c>
      <c r="N21" s="2">
        <v>10</v>
      </c>
      <c r="O21" s="25">
        <v>10</v>
      </c>
      <c r="P21" s="4">
        <v>10</v>
      </c>
      <c r="Q21" s="25">
        <v>10</v>
      </c>
      <c r="R21" s="2">
        <v>10</v>
      </c>
      <c r="S21" s="25">
        <v>10</v>
      </c>
    </row>
    <row r="22" spans="1:19">
      <c r="A22" s="2">
        <v>19</v>
      </c>
      <c r="B22" s="3" t="s">
        <v>32</v>
      </c>
      <c r="C22" s="2">
        <f>SUM(C23,C24,C25)</f>
        <v>40</v>
      </c>
      <c r="D22" s="2">
        <f>SUM(D23,D24,D25)</f>
        <v>40</v>
      </c>
      <c r="E22" s="25">
        <f>SUM(E23,E24,E25)</f>
        <v>35</v>
      </c>
      <c r="F22" s="2">
        <v>35</v>
      </c>
      <c r="G22" s="25">
        <v>35</v>
      </c>
      <c r="H22" s="2"/>
      <c r="I22" s="25">
        <f>SUM(I23,I24,I25)</f>
        <v>35</v>
      </c>
      <c r="J22" s="2">
        <v>35</v>
      </c>
      <c r="K22" s="25">
        <f>SUM(K23,K24,K25)</f>
        <v>40</v>
      </c>
      <c r="L22" s="2">
        <f>SUM(L23,L24,L25)</f>
        <v>40</v>
      </c>
      <c r="M22" s="25">
        <f>SUM(M23,M24,M25)</f>
        <v>40</v>
      </c>
      <c r="N22" s="2">
        <f>SUM(N23,N24,N25)</f>
        <v>40</v>
      </c>
      <c r="O22" s="25">
        <f>SUM(O23,O24,O25)</f>
        <v>40</v>
      </c>
      <c r="P22" s="4"/>
      <c r="Q22" s="25">
        <f>SUM(Q23,Q24,Q25)</f>
        <v>40</v>
      </c>
      <c r="R22" s="2"/>
      <c r="S22" s="25">
        <f>SUM(S23,S24,S25)</f>
        <v>40</v>
      </c>
    </row>
    <row r="23" spans="1:19" s="7" customFormat="1" ht="41.4">
      <c r="A23" s="2">
        <v>20</v>
      </c>
      <c r="B23" s="6" t="s">
        <v>54</v>
      </c>
      <c r="C23" s="2">
        <v>15</v>
      </c>
      <c r="D23" s="2">
        <v>15</v>
      </c>
      <c r="E23" s="25">
        <v>15</v>
      </c>
      <c r="F23" s="2">
        <v>10</v>
      </c>
      <c r="G23" s="25">
        <v>10</v>
      </c>
      <c r="H23" s="2">
        <v>15</v>
      </c>
      <c r="I23" s="25">
        <v>15</v>
      </c>
      <c r="J23" s="2">
        <v>15</v>
      </c>
      <c r="K23" s="25">
        <v>15</v>
      </c>
      <c r="L23" s="2">
        <v>15</v>
      </c>
      <c r="M23" s="25">
        <v>15</v>
      </c>
      <c r="N23" s="2">
        <v>15</v>
      </c>
      <c r="O23" s="25">
        <v>15</v>
      </c>
      <c r="P23" s="3">
        <v>15</v>
      </c>
      <c r="Q23" s="25">
        <v>15</v>
      </c>
      <c r="R23" s="2">
        <v>15</v>
      </c>
      <c r="S23" s="25">
        <v>15</v>
      </c>
    </row>
    <row r="24" spans="1:19" s="7" customFormat="1" ht="27.6">
      <c r="A24" s="2">
        <v>21</v>
      </c>
      <c r="B24" s="6" t="s">
        <v>55</v>
      </c>
      <c r="C24" s="2">
        <v>10</v>
      </c>
      <c r="D24" s="2">
        <v>10</v>
      </c>
      <c r="E24" s="25">
        <v>10</v>
      </c>
      <c r="F24" s="2">
        <v>10</v>
      </c>
      <c r="G24" s="25">
        <v>10</v>
      </c>
      <c r="H24" s="2">
        <v>10</v>
      </c>
      <c r="I24" s="25">
        <v>10</v>
      </c>
      <c r="J24" s="2">
        <v>10</v>
      </c>
      <c r="K24" s="25">
        <v>10</v>
      </c>
      <c r="L24" s="2">
        <v>10</v>
      </c>
      <c r="M24" s="25">
        <v>10</v>
      </c>
      <c r="N24" s="2">
        <v>10</v>
      </c>
      <c r="O24" s="25">
        <v>10</v>
      </c>
      <c r="P24" s="3">
        <v>10</v>
      </c>
      <c r="Q24" s="25">
        <v>10</v>
      </c>
      <c r="R24" s="2">
        <v>10</v>
      </c>
      <c r="S24" s="25">
        <v>10</v>
      </c>
    </row>
    <row r="25" spans="1:19" s="7" customFormat="1" ht="41.4">
      <c r="A25" s="2">
        <v>22</v>
      </c>
      <c r="B25" s="4" t="s">
        <v>56</v>
      </c>
      <c r="C25" s="2">
        <v>15</v>
      </c>
      <c r="D25" s="2">
        <v>15</v>
      </c>
      <c r="E25" s="25">
        <v>10</v>
      </c>
      <c r="F25" s="2">
        <v>10</v>
      </c>
      <c r="G25" s="25">
        <v>10</v>
      </c>
      <c r="H25" s="2">
        <v>15</v>
      </c>
      <c r="I25" s="25">
        <v>10</v>
      </c>
      <c r="J25" s="2">
        <v>15</v>
      </c>
      <c r="K25" s="25">
        <v>15</v>
      </c>
      <c r="L25" s="2">
        <v>15</v>
      </c>
      <c r="M25" s="25">
        <v>15</v>
      </c>
      <c r="N25" s="2">
        <v>15</v>
      </c>
      <c r="O25" s="25">
        <v>15</v>
      </c>
      <c r="P25" s="3">
        <v>15</v>
      </c>
      <c r="Q25" s="25">
        <v>15</v>
      </c>
      <c r="R25" s="2">
        <v>15</v>
      </c>
      <c r="S25" s="25">
        <v>15</v>
      </c>
    </row>
    <row r="26" spans="1:19">
      <c r="A26" s="2">
        <v>23</v>
      </c>
      <c r="B26" s="3" t="s">
        <v>34</v>
      </c>
      <c r="C26" s="5">
        <f>SUM(C27,C33)</f>
        <v>70</v>
      </c>
      <c r="D26" s="5">
        <v>68</v>
      </c>
      <c r="E26" s="19">
        <f>SUM(E27,E33)</f>
        <v>62</v>
      </c>
      <c r="F26" s="5">
        <f>SUM(F27,F33)</f>
        <v>70</v>
      </c>
      <c r="G26" s="19">
        <f>SUM(G27,G33)</f>
        <v>62</v>
      </c>
      <c r="H26" s="5"/>
      <c r="I26" s="19">
        <f>SUM(I27,I33)</f>
        <v>58</v>
      </c>
      <c r="J26" s="5">
        <f>SUM(J27,J33)</f>
        <v>50</v>
      </c>
      <c r="K26" s="19">
        <f>SUM(K27,K33)</f>
        <v>50</v>
      </c>
      <c r="L26" s="5">
        <f>SUM(L27,L33)</f>
        <v>70</v>
      </c>
      <c r="M26" s="19">
        <f>SUM(M27,M33)</f>
        <v>63</v>
      </c>
      <c r="N26" s="5">
        <v>65</v>
      </c>
      <c r="O26" s="19">
        <f>SUM(O27,O33)</f>
        <v>61</v>
      </c>
      <c r="P26" s="4"/>
      <c r="Q26" s="19">
        <f>SUM(Q27,Q33)</f>
        <v>60</v>
      </c>
      <c r="R26" s="5"/>
      <c r="S26" s="19">
        <f>SUM(S27,S33)</f>
        <v>53</v>
      </c>
    </row>
    <row r="27" spans="1:19">
      <c r="A27" s="2">
        <v>24</v>
      </c>
      <c r="B27" s="3" t="s">
        <v>31</v>
      </c>
      <c r="C27" s="2">
        <f>SUM(C28:C32)</f>
        <v>30</v>
      </c>
      <c r="D27" s="2">
        <f>SUM(D28:D32)</f>
        <v>30</v>
      </c>
      <c r="E27" s="25">
        <f>SUM(E28:E32)</f>
        <v>25</v>
      </c>
      <c r="F27" s="2">
        <f>SUM(F28:F32)</f>
        <v>30</v>
      </c>
      <c r="G27" s="25">
        <f>SUM(G28:G32)</f>
        <v>30</v>
      </c>
      <c r="H27" s="2"/>
      <c r="I27" s="25">
        <f>SUM(I28:I32)</f>
        <v>20</v>
      </c>
      <c r="J27" s="2">
        <v>10</v>
      </c>
      <c r="K27" s="25">
        <v>10</v>
      </c>
      <c r="L27" s="2">
        <f>SUM(L28:L32)</f>
        <v>30</v>
      </c>
      <c r="M27" s="25">
        <f>SUM(M28:M32)</f>
        <v>25</v>
      </c>
      <c r="N27" s="2">
        <v>25</v>
      </c>
      <c r="O27" s="25">
        <v>25</v>
      </c>
      <c r="P27" s="4"/>
      <c r="Q27" s="25">
        <f>SUM(Q28:Q32)</f>
        <v>20</v>
      </c>
      <c r="R27" s="2"/>
      <c r="S27" s="25">
        <f>SUM(S28:S32)</f>
        <v>20</v>
      </c>
    </row>
    <row r="28" spans="1:19" ht="27.6">
      <c r="A28" s="2">
        <v>25</v>
      </c>
      <c r="B28" s="4" t="s">
        <v>57</v>
      </c>
      <c r="C28" s="2">
        <v>5</v>
      </c>
      <c r="D28" s="2">
        <v>5</v>
      </c>
      <c r="E28" s="25">
        <v>5</v>
      </c>
      <c r="F28" s="2">
        <v>5</v>
      </c>
      <c r="G28" s="25">
        <v>5</v>
      </c>
      <c r="H28" s="2">
        <v>5</v>
      </c>
      <c r="I28" s="25">
        <v>5</v>
      </c>
      <c r="J28" s="2">
        <v>0</v>
      </c>
      <c r="K28" s="25">
        <v>0</v>
      </c>
      <c r="L28" s="2">
        <v>5</v>
      </c>
      <c r="M28" s="25">
        <v>5</v>
      </c>
      <c r="N28" s="2">
        <v>5</v>
      </c>
      <c r="O28" s="25">
        <v>0</v>
      </c>
      <c r="P28" s="4">
        <v>5</v>
      </c>
      <c r="Q28" s="25">
        <v>5</v>
      </c>
      <c r="R28" s="2">
        <v>5</v>
      </c>
      <c r="S28" s="25">
        <v>5</v>
      </c>
    </row>
    <row r="29" spans="1:19">
      <c r="A29" s="2">
        <v>26</v>
      </c>
      <c r="B29" s="4" t="s">
        <v>58</v>
      </c>
      <c r="C29" s="2">
        <v>5</v>
      </c>
      <c r="D29" s="2">
        <v>5</v>
      </c>
      <c r="E29" s="2">
        <v>5</v>
      </c>
      <c r="F29" s="2">
        <v>5</v>
      </c>
      <c r="G29" s="2">
        <v>5</v>
      </c>
      <c r="H29" s="2">
        <v>5</v>
      </c>
      <c r="I29" s="2">
        <v>5</v>
      </c>
      <c r="J29" s="2">
        <v>5</v>
      </c>
      <c r="K29" s="2">
        <v>5</v>
      </c>
      <c r="L29" s="2">
        <v>5</v>
      </c>
      <c r="M29" s="2">
        <v>5</v>
      </c>
      <c r="N29" s="2">
        <v>5</v>
      </c>
      <c r="O29" s="2">
        <v>5</v>
      </c>
      <c r="P29" s="2">
        <v>5</v>
      </c>
      <c r="Q29" s="2">
        <v>5</v>
      </c>
      <c r="R29" s="2">
        <v>5</v>
      </c>
      <c r="S29" s="2">
        <v>5</v>
      </c>
    </row>
    <row r="30" spans="1:19">
      <c r="A30" s="2">
        <v>27</v>
      </c>
      <c r="B30" s="4" t="s">
        <v>59</v>
      </c>
      <c r="C30" s="2">
        <v>5</v>
      </c>
      <c r="D30" s="2">
        <v>5</v>
      </c>
      <c r="E30" s="25">
        <v>5</v>
      </c>
      <c r="F30" s="2">
        <v>5</v>
      </c>
      <c r="G30" s="25">
        <v>5</v>
      </c>
      <c r="H30" s="2"/>
      <c r="I30" s="25">
        <v>0</v>
      </c>
      <c r="J30" s="2">
        <v>0</v>
      </c>
      <c r="K30" s="25">
        <v>5</v>
      </c>
      <c r="L30" s="2">
        <v>5</v>
      </c>
      <c r="M30" s="25">
        <v>5</v>
      </c>
      <c r="N30" s="2">
        <v>5</v>
      </c>
      <c r="O30" s="25">
        <v>5</v>
      </c>
      <c r="P30" s="4">
        <v>5</v>
      </c>
      <c r="Q30" s="15">
        <v>0</v>
      </c>
      <c r="R30" s="2"/>
      <c r="S30" s="25">
        <v>5</v>
      </c>
    </row>
    <row r="31" spans="1:19">
      <c r="A31" s="2">
        <v>28</v>
      </c>
      <c r="B31" s="4" t="s">
        <v>60</v>
      </c>
      <c r="C31" s="2">
        <v>5</v>
      </c>
      <c r="D31" s="2">
        <v>5</v>
      </c>
      <c r="E31" s="25">
        <v>5</v>
      </c>
      <c r="F31" s="2">
        <v>5</v>
      </c>
      <c r="G31" s="25">
        <v>5</v>
      </c>
      <c r="H31" s="2">
        <v>5</v>
      </c>
      <c r="I31" s="25">
        <v>5</v>
      </c>
      <c r="J31" s="2">
        <v>0</v>
      </c>
      <c r="K31" s="25">
        <v>5</v>
      </c>
      <c r="L31" s="2">
        <v>5</v>
      </c>
      <c r="M31" s="25">
        <v>5</v>
      </c>
      <c r="N31" s="2">
        <v>5</v>
      </c>
      <c r="O31" s="25">
        <v>5</v>
      </c>
      <c r="P31" s="4">
        <v>5</v>
      </c>
      <c r="Q31" s="15">
        <v>0</v>
      </c>
      <c r="R31" s="2"/>
      <c r="S31" s="25">
        <v>0</v>
      </c>
    </row>
    <row r="32" spans="1:19" ht="27.6">
      <c r="A32" s="2">
        <v>29</v>
      </c>
      <c r="B32" s="4" t="s">
        <v>61</v>
      </c>
      <c r="C32" s="2">
        <v>10</v>
      </c>
      <c r="D32" s="2">
        <v>10</v>
      </c>
      <c r="E32" s="25">
        <v>5</v>
      </c>
      <c r="F32" s="2">
        <v>10</v>
      </c>
      <c r="G32" s="25">
        <v>10</v>
      </c>
      <c r="H32" s="2">
        <v>10</v>
      </c>
      <c r="I32" s="25">
        <v>5</v>
      </c>
      <c r="J32" s="2">
        <v>10</v>
      </c>
      <c r="K32" s="25">
        <v>10</v>
      </c>
      <c r="L32" s="2">
        <v>10</v>
      </c>
      <c r="M32" s="25">
        <v>5</v>
      </c>
      <c r="N32" s="2">
        <v>10</v>
      </c>
      <c r="O32" s="25">
        <v>5</v>
      </c>
      <c r="P32" s="4">
        <v>10</v>
      </c>
      <c r="Q32" s="25">
        <v>10</v>
      </c>
      <c r="R32" s="2">
        <v>10</v>
      </c>
      <c r="S32" s="25">
        <v>5</v>
      </c>
    </row>
    <row r="33" spans="1:19">
      <c r="A33" s="2">
        <v>30</v>
      </c>
      <c r="B33" s="3" t="s">
        <v>32</v>
      </c>
      <c r="C33" s="2">
        <f>SUM(C34,C35,C36,C37,C38,C39)</f>
        <v>40</v>
      </c>
      <c r="D33" s="2">
        <f>SUM(D34,D35,D36,D37,D38,D39)</f>
        <v>40</v>
      </c>
      <c r="E33" s="25">
        <f>SUM(E34,E35,E36,E37,E38,E39)</f>
        <v>37</v>
      </c>
      <c r="F33" s="2">
        <f>SUM(F34,F35,F36,F37,F38,F39)</f>
        <v>40</v>
      </c>
      <c r="G33" s="25">
        <f>SUM(G34,G35,G36,G37,G38,G39)</f>
        <v>32</v>
      </c>
      <c r="H33" s="2"/>
      <c r="I33" s="25">
        <f t="shared" ref="I33:O33" si="3">SUM(I34,I35,I36,I37,I38,I39)</f>
        <v>38</v>
      </c>
      <c r="J33" s="2">
        <f t="shared" si="3"/>
        <v>40</v>
      </c>
      <c r="K33" s="25">
        <f t="shared" si="3"/>
        <v>40</v>
      </c>
      <c r="L33" s="2">
        <f t="shared" si="3"/>
        <v>40</v>
      </c>
      <c r="M33" s="25">
        <f t="shared" si="3"/>
        <v>38</v>
      </c>
      <c r="N33" s="2">
        <f t="shared" si="3"/>
        <v>41</v>
      </c>
      <c r="O33" s="25">
        <f t="shared" si="3"/>
        <v>36</v>
      </c>
      <c r="P33" s="4"/>
      <c r="Q33" s="25">
        <f>SUM(Q34,Q35,Q36,Q37,Q38,Q39)</f>
        <v>40</v>
      </c>
      <c r="R33" s="2"/>
      <c r="S33" s="25">
        <f>SUM(S34,S35,S36,S37,S38,S39)</f>
        <v>33</v>
      </c>
    </row>
    <row r="34" spans="1:19" ht="27.6">
      <c r="A34" s="2">
        <v>31</v>
      </c>
      <c r="B34" s="4" t="s">
        <v>65</v>
      </c>
      <c r="C34" s="2">
        <v>4</v>
      </c>
      <c r="D34" s="2">
        <v>4</v>
      </c>
      <c r="E34" s="25">
        <v>4</v>
      </c>
      <c r="F34" s="2">
        <v>4</v>
      </c>
      <c r="G34" s="25">
        <v>4</v>
      </c>
      <c r="H34" s="2">
        <v>4</v>
      </c>
      <c r="I34" s="25">
        <v>4</v>
      </c>
      <c r="J34" s="2">
        <v>4</v>
      </c>
      <c r="K34" s="25">
        <v>4</v>
      </c>
      <c r="L34" s="2">
        <v>4</v>
      </c>
      <c r="M34" s="25">
        <v>4</v>
      </c>
      <c r="N34" s="2">
        <v>5</v>
      </c>
      <c r="O34" s="25">
        <v>4</v>
      </c>
      <c r="P34" s="4">
        <v>4</v>
      </c>
      <c r="Q34" s="25">
        <v>4</v>
      </c>
      <c r="R34" s="2">
        <v>4</v>
      </c>
      <c r="S34" s="25">
        <v>4</v>
      </c>
    </row>
    <row r="35" spans="1:19" ht="55.2">
      <c r="A35" s="2">
        <v>32</v>
      </c>
      <c r="B35" s="4" t="s">
        <v>85</v>
      </c>
      <c r="C35" s="2">
        <v>10</v>
      </c>
      <c r="D35" s="2">
        <v>10</v>
      </c>
      <c r="E35" s="25">
        <v>7</v>
      </c>
      <c r="F35" s="2">
        <v>10</v>
      </c>
      <c r="G35" s="25">
        <v>2</v>
      </c>
      <c r="H35" s="2">
        <v>10</v>
      </c>
      <c r="I35" s="25">
        <v>8</v>
      </c>
      <c r="J35" s="2">
        <v>10</v>
      </c>
      <c r="K35" s="25">
        <v>10</v>
      </c>
      <c r="L35" s="2">
        <v>10</v>
      </c>
      <c r="M35" s="25">
        <v>8</v>
      </c>
      <c r="N35" s="2">
        <v>10</v>
      </c>
      <c r="O35" s="25">
        <v>8</v>
      </c>
      <c r="P35" s="4">
        <v>10</v>
      </c>
      <c r="Q35" s="25">
        <v>10</v>
      </c>
      <c r="R35" s="2">
        <v>10</v>
      </c>
      <c r="S35" s="25">
        <v>5</v>
      </c>
    </row>
    <row r="36" spans="1:19" s="7" customFormat="1" ht="41.4">
      <c r="A36" s="2">
        <v>33</v>
      </c>
      <c r="B36" s="4" t="s">
        <v>66</v>
      </c>
      <c r="C36" s="2">
        <v>10</v>
      </c>
      <c r="D36" s="2">
        <v>10</v>
      </c>
      <c r="E36" s="25">
        <v>10</v>
      </c>
      <c r="F36" s="2">
        <v>10</v>
      </c>
      <c r="G36" s="25">
        <v>10</v>
      </c>
      <c r="H36" s="2">
        <v>10</v>
      </c>
      <c r="I36" s="25">
        <v>10</v>
      </c>
      <c r="J36" s="2">
        <v>10</v>
      </c>
      <c r="K36" s="25">
        <v>10</v>
      </c>
      <c r="L36" s="2">
        <v>10</v>
      </c>
      <c r="M36" s="25">
        <v>10</v>
      </c>
      <c r="N36" s="2">
        <v>10</v>
      </c>
      <c r="O36" s="25">
        <v>8</v>
      </c>
      <c r="P36" s="3">
        <v>10</v>
      </c>
      <c r="Q36" s="25">
        <v>10</v>
      </c>
      <c r="R36" s="2">
        <v>10</v>
      </c>
      <c r="S36" s="25">
        <v>10</v>
      </c>
    </row>
    <row r="37" spans="1:19" ht="41.4">
      <c r="A37" s="2">
        <v>34</v>
      </c>
      <c r="B37" s="4" t="s">
        <v>64</v>
      </c>
      <c r="C37" s="2">
        <v>4</v>
      </c>
      <c r="D37" s="2">
        <v>4</v>
      </c>
      <c r="E37" s="25">
        <v>4</v>
      </c>
      <c r="F37" s="2">
        <v>4</v>
      </c>
      <c r="G37" s="25">
        <v>4</v>
      </c>
      <c r="H37" s="2">
        <v>4</v>
      </c>
      <c r="I37" s="25">
        <v>4</v>
      </c>
      <c r="J37" s="2">
        <v>4</v>
      </c>
      <c r="K37" s="25">
        <v>4</v>
      </c>
      <c r="L37" s="2">
        <v>4</v>
      </c>
      <c r="M37" s="25">
        <v>4</v>
      </c>
      <c r="N37" s="2">
        <v>4</v>
      </c>
      <c r="O37" s="25">
        <v>4</v>
      </c>
      <c r="P37" s="4">
        <v>4</v>
      </c>
      <c r="Q37" s="25">
        <v>4</v>
      </c>
      <c r="R37" s="2">
        <v>4</v>
      </c>
      <c r="S37" s="25">
        <v>4</v>
      </c>
    </row>
    <row r="38" spans="1:19" ht="41.4">
      <c r="A38" s="2">
        <v>35</v>
      </c>
      <c r="B38" s="4" t="s">
        <v>62</v>
      </c>
      <c r="C38" s="2">
        <v>2</v>
      </c>
      <c r="D38" s="2">
        <v>2</v>
      </c>
      <c r="E38" s="25">
        <v>2</v>
      </c>
      <c r="F38" s="2">
        <v>2</v>
      </c>
      <c r="G38" s="25">
        <v>2</v>
      </c>
      <c r="H38" s="2">
        <v>2</v>
      </c>
      <c r="I38" s="25">
        <v>2</v>
      </c>
      <c r="J38" s="2">
        <v>2</v>
      </c>
      <c r="K38" s="25">
        <v>2</v>
      </c>
      <c r="L38" s="2">
        <v>2</v>
      </c>
      <c r="M38" s="25">
        <v>2</v>
      </c>
      <c r="N38" s="2">
        <v>2</v>
      </c>
      <c r="O38" s="25">
        <v>2</v>
      </c>
      <c r="P38" s="4">
        <v>2</v>
      </c>
      <c r="Q38" s="25">
        <v>2</v>
      </c>
      <c r="R38" s="2">
        <v>2</v>
      </c>
      <c r="S38" s="25">
        <v>0</v>
      </c>
    </row>
    <row r="39" spans="1:19">
      <c r="A39" s="2">
        <v>36</v>
      </c>
      <c r="B39" s="4" t="s">
        <v>63</v>
      </c>
      <c r="C39" s="2">
        <v>10</v>
      </c>
      <c r="D39" s="2">
        <v>10</v>
      </c>
      <c r="E39" s="25">
        <v>10</v>
      </c>
      <c r="F39" s="2">
        <v>10</v>
      </c>
      <c r="G39" s="25">
        <v>10</v>
      </c>
      <c r="H39" s="2">
        <v>10</v>
      </c>
      <c r="I39" s="25">
        <v>10</v>
      </c>
      <c r="J39" s="2">
        <v>10</v>
      </c>
      <c r="K39" s="25">
        <v>10</v>
      </c>
      <c r="L39" s="2">
        <v>10</v>
      </c>
      <c r="M39" s="25">
        <v>10</v>
      </c>
      <c r="N39" s="2">
        <v>10</v>
      </c>
      <c r="O39" s="25">
        <v>10</v>
      </c>
      <c r="P39" s="4">
        <v>10</v>
      </c>
      <c r="Q39" s="25">
        <v>10</v>
      </c>
      <c r="R39" s="2">
        <v>10</v>
      </c>
      <c r="S39" s="25">
        <v>10</v>
      </c>
    </row>
    <row r="40" spans="1:19">
      <c r="A40" s="2">
        <v>37</v>
      </c>
      <c r="B40" s="3" t="s">
        <v>35</v>
      </c>
      <c r="C40" s="5">
        <f>SUM(C41,C44)</f>
        <v>75</v>
      </c>
      <c r="D40" s="5">
        <v>80</v>
      </c>
      <c r="E40" s="19">
        <f>SUM(E41,E44)</f>
        <v>75</v>
      </c>
      <c r="F40" s="5">
        <v>75</v>
      </c>
      <c r="G40" s="19">
        <f>SUM(G41,G44)</f>
        <v>75</v>
      </c>
      <c r="H40" s="5"/>
      <c r="I40" s="19">
        <f>SUM(I41,I44)</f>
        <v>71</v>
      </c>
      <c r="J40" s="5">
        <v>75</v>
      </c>
      <c r="K40" s="19">
        <f>SUM(K41,K44)</f>
        <v>65</v>
      </c>
      <c r="L40" s="5">
        <v>80</v>
      </c>
      <c r="M40" s="19">
        <f>SUM(M41,M44)</f>
        <v>75</v>
      </c>
      <c r="N40" s="5">
        <v>80</v>
      </c>
      <c r="O40" s="19">
        <f>SUM(O41,O44)</f>
        <v>75</v>
      </c>
      <c r="P40" s="4"/>
      <c r="Q40" s="19">
        <f>SUM(Q41,Q44)</f>
        <v>75</v>
      </c>
      <c r="R40" s="5"/>
      <c r="S40" s="19">
        <f>SUM(S41,S44)</f>
        <v>75</v>
      </c>
    </row>
    <row r="41" spans="1:19">
      <c r="A41" s="2">
        <v>38</v>
      </c>
      <c r="B41" s="3" t="s">
        <v>31</v>
      </c>
      <c r="C41" s="2">
        <v>20</v>
      </c>
      <c r="D41" s="2">
        <v>20</v>
      </c>
      <c r="E41" s="25">
        <v>20</v>
      </c>
      <c r="F41" s="2">
        <v>20</v>
      </c>
      <c r="G41" s="25">
        <v>20</v>
      </c>
      <c r="H41" s="2"/>
      <c r="I41" s="25">
        <v>20</v>
      </c>
      <c r="J41" s="2">
        <v>10</v>
      </c>
      <c r="K41" s="25">
        <v>10</v>
      </c>
      <c r="L41" s="2">
        <v>20</v>
      </c>
      <c r="M41" s="25">
        <v>20</v>
      </c>
      <c r="N41" s="2">
        <v>20</v>
      </c>
      <c r="O41" s="25">
        <v>20</v>
      </c>
      <c r="P41" s="4"/>
      <c r="Q41" s="25">
        <v>20</v>
      </c>
      <c r="R41" s="2">
        <v>20</v>
      </c>
      <c r="S41" s="25">
        <v>20</v>
      </c>
    </row>
    <row r="42" spans="1:19">
      <c r="A42" s="2">
        <v>39</v>
      </c>
      <c r="B42" s="6" t="s">
        <v>75</v>
      </c>
      <c r="C42" s="2">
        <v>10</v>
      </c>
      <c r="D42" s="2">
        <v>10</v>
      </c>
      <c r="E42" s="25">
        <v>10</v>
      </c>
      <c r="F42" s="2">
        <v>10</v>
      </c>
      <c r="G42" s="25">
        <v>10</v>
      </c>
      <c r="H42" s="2">
        <v>10</v>
      </c>
      <c r="I42" s="25">
        <v>10</v>
      </c>
      <c r="J42" s="2">
        <v>10</v>
      </c>
      <c r="K42" s="25">
        <v>10</v>
      </c>
      <c r="L42" s="2">
        <v>10</v>
      </c>
      <c r="M42" s="25">
        <v>10</v>
      </c>
      <c r="N42" s="2">
        <v>10</v>
      </c>
      <c r="O42" s="25">
        <v>10</v>
      </c>
      <c r="P42" s="4">
        <v>10</v>
      </c>
      <c r="Q42" s="25">
        <v>10</v>
      </c>
      <c r="R42" s="2">
        <v>10</v>
      </c>
      <c r="S42" s="25">
        <v>10</v>
      </c>
    </row>
    <row r="43" spans="1:19">
      <c r="A43" s="2">
        <v>40</v>
      </c>
      <c r="B43" s="6" t="s">
        <v>76</v>
      </c>
      <c r="C43" s="2">
        <v>10</v>
      </c>
      <c r="D43" s="2">
        <v>10</v>
      </c>
      <c r="E43" s="25">
        <v>5</v>
      </c>
      <c r="F43" s="2">
        <v>10</v>
      </c>
      <c r="G43" s="25">
        <v>10</v>
      </c>
      <c r="H43" s="2">
        <v>10</v>
      </c>
      <c r="I43" s="25">
        <v>10</v>
      </c>
      <c r="J43" s="2">
        <v>0</v>
      </c>
      <c r="K43" s="25">
        <v>0</v>
      </c>
      <c r="L43" s="2">
        <v>10</v>
      </c>
      <c r="M43" s="25">
        <v>10</v>
      </c>
      <c r="N43" s="2">
        <v>10</v>
      </c>
      <c r="O43" s="25">
        <v>10</v>
      </c>
      <c r="P43" s="4">
        <v>10</v>
      </c>
      <c r="Q43" s="25">
        <v>10</v>
      </c>
      <c r="R43" s="2">
        <v>10</v>
      </c>
      <c r="S43" s="25">
        <v>10</v>
      </c>
    </row>
    <row r="44" spans="1:19">
      <c r="A44" s="2">
        <v>41</v>
      </c>
      <c r="B44" s="3" t="s">
        <v>32</v>
      </c>
      <c r="C44" s="19">
        <v>55</v>
      </c>
      <c r="D44" s="2">
        <v>60</v>
      </c>
      <c r="E44" s="19">
        <v>55</v>
      </c>
      <c r="F44" s="2">
        <v>55</v>
      </c>
      <c r="G44" s="19">
        <v>55</v>
      </c>
      <c r="H44" s="2"/>
      <c r="I44" s="19">
        <f t="shared" ref="I44" si="4">SUM(I45:I53)</f>
        <v>51</v>
      </c>
      <c r="J44" s="2">
        <v>60</v>
      </c>
      <c r="K44" s="19">
        <v>55</v>
      </c>
      <c r="L44" s="2">
        <v>60</v>
      </c>
      <c r="M44" s="19">
        <v>55</v>
      </c>
      <c r="N44" s="2">
        <v>60</v>
      </c>
      <c r="O44" s="19">
        <v>55</v>
      </c>
      <c r="P44" s="4">
        <v>60</v>
      </c>
      <c r="Q44" s="19">
        <v>55</v>
      </c>
      <c r="R44" s="2"/>
      <c r="S44" s="19">
        <v>55</v>
      </c>
    </row>
    <row r="45" spans="1:19" ht="41.4">
      <c r="A45" s="2">
        <v>42</v>
      </c>
      <c r="B45" s="4" t="s">
        <v>69</v>
      </c>
      <c r="C45" s="2">
        <v>4</v>
      </c>
      <c r="D45" s="2">
        <v>4</v>
      </c>
      <c r="E45" s="25">
        <v>4</v>
      </c>
      <c r="F45" s="2">
        <v>4</v>
      </c>
      <c r="G45" s="25">
        <v>4</v>
      </c>
      <c r="H45" s="2">
        <v>4</v>
      </c>
      <c r="I45" s="25">
        <v>2</v>
      </c>
      <c r="J45" s="2">
        <v>4</v>
      </c>
      <c r="K45" s="25">
        <v>4</v>
      </c>
      <c r="L45" s="2">
        <v>4</v>
      </c>
      <c r="M45" s="25">
        <v>4</v>
      </c>
      <c r="N45" s="2">
        <v>4</v>
      </c>
      <c r="O45" s="25">
        <v>4</v>
      </c>
      <c r="P45" s="4">
        <v>4</v>
      </c>
      <c r="Q45" s="25">
        <v>2</v>
      </c>
      <c r="R45" s="2">
        <v>4</v>
      </c>
      <c r="S45" s="25">
        <v>4</v>
      </c>
    </row>
    <row r="46" spans="1:19" ht="27.6">
      <c r="A46" s="2">
        <v>43</v>
      </c>
      <c r="B46" s="4" t="s">
        <v>90</v>
      </c>
      <c r="C46" s="2">
        <v>10</v>
      </c>
      <c r="D46" s="2">
        <v>10</v>
      </c>
      <c r="E46" s="25">
        <v>10</v>
      </c>
      <c r="F46" s="2">
        <v>10</v>
      </c>
      <c r="G46" s="25">
        <v>10</v>
      </c>
      <c r="H46" s="2">
        <v>10</v>
      </c>
      <c r="I46" s="25">
        <v>10</v>
      </c>
      <c r="J46" s="2">
        <v>10</v>
      </c>
      <c r="K46" s="25">
        <v>10</v>
      </c>
      <c r="L46" s="2">
        <v>10</v>
      </c>
      <c r="M46" s="25">
        <v>10</v>
      </c>
      <c r="N46" s="2">
        <v>10</v>
      </c>
      <c r="O46" s="25">
        <v>10</v>
      </c>
      <c r="P46" s="4">
        <v>10</v>
      </c>
      <c r="Q46" s="25">
        <v>10</v>
      </c>
      <c r="R46" s="2">
        <v>10</v>
      </c>
      <c r="S46" s="25">
        <v>10</v>
      </c>
    </row>
    <row r="47" spans="1:19" ht="41.4">
      <c r="A47" s="2">
        <v>44</v>
      </c>
      <c r="B47" s="4" t="s">
        <v>70</v>
      </c>
      <c r="C47" s="2">
        <v>4</v>
      </c>
      <c r="D47" s="2">
        <v>4</v>
      </c>
      <c r="E47" s="25">
        <v>4</v>
      </c>
      <c r="F47" s="2">
        <v>4</v>
      </c>
      <c r="G47" s="25">
        <v>4</v>
      </c>
      <c r="H47" s="2">
        <v>4</v>
      </c>
      <c r="I47" s="25">
        <v>4</v>
      </c>
      <c r="J47" s="2">
        <v>4</v>
      </c>
      <c r="K47" s="25">
        <v>4</v>
      </c>
      <c r="L47" s="2">
        <v>4</v>
      </c>
      <c r="M47" s="25">
        <v>4</v>
      </c>
      <c r="N47" s="2">
        <v>4</v>
      </c>
      <c r="O47" s="25">
        <v>4</v>
      </c>
      <c r="P47" s="4">
        <v>4</v>
      </c>
      <c r="Q47" s="25">
        <v>4</v>
      </c>
      <c r="R47" s="2">
        <v>4</v>
      </c>
      <c r="S47" s="25">
        <v>4</v>
      </c>
    </row>
    <row r="48" spans="1:19" ht="41.4">
      <c r="A48" s="2">
        <v>45</v>
      </c>
      <c r="B48" s="6" t="s">
        <v>71</v>
      </c>
      <c r="C48" s="2">
        <v>4</v>
      </c>
      <c r="D48" s="2">
        <v>4</v>
      </c>
      <c r="E48" s="25">
        <v>4</v>
      </c>
      <c r="F48" s="2">
        <v>4</v>
      </c>
      <c r="G48" s="25">
        <v>4</v>
      </c>
      <c r="H48" s="2">
        <v>4</v>
      </c>
      <c r="I48" s="25">
        <v>2</v>
      </c>
      <c r="J48" s="2">
        <v>4</v>
      </c>
      <c r="K48" s="25">
        <v>4</v>
      </c>
      <c r="L48" s="2">
        <v>4</v>
      </c>
      <c r="M48" s="25">
        <v>4</v>
      </c>
      <c r="N48" s="2">
        <v>4</v>
      </c>
      <c r="O48" s="25">
        <v>4</v>
      </c>
      <c r="P48" s="4">
        <v>4</v>
      </c>
      <c r="Q48" s="25">
        <v>4</v>
      </c>
      <c r="R48" s="2">
        <v>4</v>
      </c>
      <c r="S48" s="25">
        <v>0</v>
      </c>
    </row>
    <row r="49" spans="1:19">
      <c r="A49" s="2">
        <v>46</v>
      </c>
      <c r="B49" s="4" t="s">
        <v>67</v>
      </c>
      <c r="C49" s="2">
        <v>2</v>
      </c>
      <c r="D49" s="2">
        <v>2</v>
      </c>
      <c r="E49" s="25">
        <v>2</v>
      </c>
      <c r="F49" s="2">
        <v>2</v>
      </c>
      <c r="G49" s="25">
        <v>2</v>
      </c>
      <c r="H49" s="2">
        <v>2</v>
      </c>
      <c r="I49" s="25">
        <v>2</v>
      </c>
      <c r="J49" s="2">
        <v>2</v>
      </c>
      <c r="K49" s="25">
        <v>2</v>
      </c>
      <c r="L49" s="2">
        <v>2</v>
      </c>
      <c r="M49" s="25">
        <v>2</v>
      </c>
      <c r="N49" s="2">
        <v>2</v>
      </c>
      <c r="O49" s="25">
        <v>2</v>
      </c>
      <c r="P49" s="4">
        <v>2</v>
      </c>
      <c r="Q49" s="25">
        <v>2</v>
      </c>
      <c r="R49" s="2">
        <v>2</v>
      </c>
      <c r="S49" s="25">
        <v>2</v>
      </c>
    </row>
    <row r="50" spans="1:19">
      <c r="A50" s="2">
        <v>47</v>
      </c>
      <c r="B50" s="4" t="s">
        <v>68</v>
      </c>
      <c r="C50" s="2">
        <v>8</v>
      </c>
      <c r="D50" s="2">
        <v>8</v>
      </c>
      <c r="E50" s="25">
        <v>8</v>
      </c>
      <c r="F50" s="2">
        <v>8</v>
      </c>
      <c r="G50" s="25">
        <v>8</v>
      </c>
      <c r="H50" s="2">
        <v>8</v>
      </c>
      <c r="I50" s="25">
        <v>8</v>
      </c>
      <c r="J50" s="2">
        <v>8</v>
      </c>
      <c r="K50" s="25">
        <v>8</v>
      </c>
      <c r="L50" s="2">
        <v>8</v>
      </c>
      <c r="M50" s="25">
        <v>8</v>
      </c>
      <c r="N50" s="2">
        <v>8</v>
      </c>
      <c r="O50" s="25">
        <v>8</v>
      </c>
      <c r="P50" s="4">
        <v>8</v>
      </c>
      <c r="Q50" s="25">
        <v>8</v>
      </c>
      <c r="R50" s="2">
        <v>8</v>
      </c>
      <c r="S50" s="25">
        <v>8</v>
      </c>
    </row>
    <row r="51" spans="1:19" ht="27.6">
      <c r="A51" s="2">
        <v>48</v>
      </c>
      <c r="B51" s="6" t="s">
        <v>72</v>
      </c>
      <c r="C51" s="2">
        <v>5</v>
      </c>
      <c r="D51" s="2">
        <v>5</v>
      </c>
      <c r="E51" s="25">
        <v>5</v>
      </c>
      <c r="F51" s="2">
        <v>5</v>
      </c>
      <c r="G51" s="25">
        <v>5</v>
      </c>
      <c r="H51" s="2">
        <v>5</v>
      </c>
      <c r="I51" s="25">
        <v>5</v>
      </c>
      <c r="J51" s="2">
        <v>5</v>
      </c>
      <c r="K51" s="25">
        <v>5</v>
      </c>
      <c r="L51" s="2">
        <v>5</v>
      </c>
      <c r="M51" s="25">
        <v>5</v>
      </c>
      <c r="N51" s="2">
        <v>5</v>
      </c>
      <c r="O51" s="25">
        <v>5</v>
      </c>
      <c r="P51" s="4">
        <v>5</v>
      </c>
      <c r="Q51" s="25">
        <v>5</v>
      </c>
      <c r="R51" s="2">
        <v>5</v>
      </c>
      <c r="S51" s="25">
        <v>5</v>
      </c>
    </row>
    <row r="52" spans="1:19" ht="27.6">
      <c r="A52" s="2">
        <v>49</v>
      </c>
      <c r="B52" s="6" t="s">
        <v>73</v>
      </c>
      <c r="C52" s="2">
        <v>10</v>
      </c>
      <c r="D52" s="2">
        <v>10</v>
      </c>
      <c r="E52" s="25">
        <v>10</v>
      </c>
      <c r="F52" s="2">
        <v>10</v>
      </c>
      <c r="G52" s="25">
        <v>10</v>
      </c>
      <c r="H52" s="2">
        <v>10</v>
      </c>
      <c r="I52" s="25">
        <v>10</v>
      </c>
      <c r="J52" s="2">
        <v>10</v>
      </c>
      <c r="K52" s="25">
        <v>10</v>
      </c>
      <c r="L52" s="2">
        <v>10</v>
      </c>
      <c r="M52" s="25">
        <v>10</v>
      </c>
      <c r="N52" s="2">
        <v>10</v>
      </c>
      <c r="O52" s="25">
        <v>10</v>
      </c>
      <c r="P52" s="4">
        <v>10</v>
      </c>
      <c r="Q52" s="25">
        <v>10</v>
      </c>
      <c r="R52" s="2">
        <v>10</v>
      </c>
      <c r="S52" s="25">
        <v>0</v>
      </c>
    </row>
    <row r="53" spans="1:19" ht="27.6">
      <c r="A53" s="2">
        <v>50</v>
      </c>
      <c r="B53" s="6" t="s">
        <v>74</v>
      </c>
      <c r="C53" s="2">
        <v>8</v>
      </c>
      <c r="D53" s="2">
        <v>8</v>
      </c>
      <c r="E53" s="25">
        <v>4</v>
      </c>
      <c r="F53" s="2">
        <v>8</v>
      </c>
      <c r="G53" s="25">
        <v>8</v>
      </c>
      <c r="H53" s="2">
        <v>8</v>
      </c>
      <c r="I53" s="25">
        <v>8</v>
      </c>
      <c r="J53" s="2">
        <v>8</v>
      </c>
      <c r="K53" s="25">
        <v>8</v>
      </c>
      <c r="L53" s="2">
        <v>8</v>
      </c>
      <c r="M53" s="25">
        <v>8</v>
      </c>
      <c r="N53" s="2">
        <v>8</v>
      </c>
      <c r="O53" s="25">
        <v>8</v>
      </c>
      <c r="P53" s="4">
        <v>8</v>
      </c>
      <c r="Q53" s="25">
        <v>8</v>
      </c>
      <c r="R53" s="2">
        <v>8</v>
      </c>
      <c r="S53" s="25">
        <v>8</v>
      </c>
    </row>
    <row r="54" spans="1:19" s="7" customFormat="1">
      <c r="A54" s="2">
        <v>51</v>
      </c>
      <c r="B54" s="8" t="s">
        <v>43</v>
      </c>
      <c r="C54" s="5">
        <v>20</v>
      </c>
      <c r="D54" s="5">
        <v>20</v>
      </c>
      <c r="E54" s="19">
        <v>8</v>
      </c>
      <c r="F54" s="5">
        <v>20</v>
      </c>
      <c r="G54" s="19">
        <v>20</v>
      </c>
      <c r="H54" s="5">
        <v>20</v>
      </c>
      <c r="I54" s="19">
        <v>8</v>
      </c>
      <c r="J54" s="5">
        <v>20</v>
      </c>
      <c r="K54" s="19">
        <v>20</v>
      </c>
      <c r="L54" s="5">
        <v>20</v>
      </c>
      <c r="M54" s="19">
        <v>12</v>
      </c>
      <c r="N54" s="5">
        <v>20</v>
      </c>
      <c r="O54" s="19">
        <v>8</v>
      </c>
      <c r="P54" s="3">
        <v>20</v>
      </c>
      <c r="Q54" s="19">
        <v>0</v>
      </c>
      <c r="R54" s="5">
        <v>20</v>
      </c>
      <c r="S54" s="19">
        <v>0</v>
      </c>
    </row>
    <row r="55" spans="1:19">
      <c r="A55" s="2">
        <v>52</v>
      </c>
      <c r="B55" s="3" t="s">
        <v>36</v>
      </c>
      <c r="C55" s="19">
        <f>SUM(C56,C57,C58,C59,C60)</f>
        <v>90</v>
      </c>
      <c r="D55" s="19">
        <f>SUM(D56,D57,D58,D59,D60)</f>
        <v>90</v>
      </c>
      <c r="E55" s="19">
        <f>SUM(E56,E57,E58,E59,E60)</f>
        <v>56</v>
      </c>
      <c r="F55" s="19">
        <v>88</v>
      </c>
      <c r="G55" s="19">
        <f>SUM(G56,G57,G58,G59,G60)</f>
        <v>56</v>
      </c>
      <c r="H55" s="19"/>
      <c r="I55" s="19">
        <f>SUM(I56,I57,I58,I59,I60)</f>
        <v>42</v>
      </c>
      <c r="J55" s="19">
        <f>SUM(J56,J57,J58,J59,J60)</f>
        <v>83</v>
      </c>
      <c r="K55" s="19">
        <f>SUM(K56,K57,K58,K59,K60)</f>
        <v>77</v>
      </c>
      <c r="L55" s="19">
        <f>SUM(L56,L57,L58,L59,L60)</f>
        <v>90</v>
      </c>
      <c r="M55" s="19">
        <f>SUM(M56,M57,M58,M59,M60)</f>
        <v>72</v>
      </c>
      <c r="N55" s="19">
        <v>90</v>
      </c>
      <c r="O55" s="19">
        <f>SUM(O56,O57,O58,O59,O60)</f>
        <v>48</v>
      </c>
      <c r="P55" s="4"/>
      <c r="Q55" s="19">
        <f>SUM(Q56,Q57,Q58,Q59,Q60)</f>
        <v>68</v>
      </c>
      <c r="R55" s="19"/>
      <c r="S55" s="19">
        <f>SUM(S56,S57,S58,S59,S60)</f>
        <v>90</v>
      </c>
    </row>
    <row r="56" spans="1:19" ht="42">
      <c r="A56" s="2">
        <v>53</v>
      </c>
      <c r="B56" s="9" t="s">
        <v>107</v>
      </c>
      <c r="C56" s="2">
        <v>40</v>
      </c>
      <c r="D56" s="2">
        <v>40</v>
      </c>
      <c r="E56" s="25">
        <v>30</v>
      </c>
      <c r="F56" s="2">
        <v>40</v>
      </c>
      <c r="G56" s="25">
        <v>40</v>
      </c>
      <c r="H56" s="2">
        <v>40</v>
      </c>
      <c r="I56" s="25">
        <v>20</v>
      </c>
      <c r="J56" s="2">
        <v>35</v>
      </c>
      <c r="K56" s="25">
        <v>35</v>
      </c>
      <c r="L56" s="2">
        <v>40</v>
      </c>
      <c r="M56" s="25">
        <v>30</v>
      </c>
      <c r="N56" s="2">
        <v>40</v>
      </c>
      <c r="O56" s="25">
        <v>20</v>
      </c>
      <c r="P56" s="4">
        <v>40</v>
      </c>
      <c r="Q56" s="25">
        <v>40</v>
      </c>
      <c r="R56" s="2">
        <v>40</v>
      </c>
      <c r="S56" s="25">
        <v>40</v>
      </c>
    </row>
    <row r="57" spans="1:19" ht="27.6">
      <c r="A57" s="2">
        <v>54</v>
      </c>
      <c r="B57" s="10" t="s">
        <v>13</v>
      </c>
      <c r="C57" s="2">
        <v>10</v>
      </c>
      <c r="D57" s="2">
        <v>10</v>
      </c>
      <c r="E57" s="25">
        <v>10</v>
      </c>
      <c r="F57" s="2">
        <v>10</v>
      </c>
      <c r="G57" s="25">
        <v>8</v>
      </c>
      <c r="H57" s="2">
        <v>10</v>
      </c>
      <c r="I57" s="25">
        <v>8</v>
      </c>
      <c r="J57" s="2">
        <v>10</v>
      </c>
      <c r="K57" s="25">
        <v>10</v>
      </c>
      <c r="L57" s="2">
        <v>10</v>
      </c>
      <c r="M57" s="25">
        <v>10</v>
      </c>
      <c r="N57" s="2">
        <v>10</v>
      </c>
      <c r="O57" s="25">
        <v>10</v>
      </c>
      <c r="P57" s="4">
        <v>10</v>
      </c>
      <c r="Q57" s="25">
        <v>8</v>
      </c>
      <c r="R57" s="2">
        <v>10</v>
      </c>
      <c r="S57" s="25">
        <v>10</v>
      </c>
    </row>
    <row r="58" spans="1:19" ht="27.6">
      <c r="A58" s="2">
        <v>55</v>
      </c>
      <c r="B58" s="10" t="s">
        <v>14</v>
      </c>
      <c r="C58" s="2">
        <v>10</v>
      </c>
      <c r="D58" s="2">
        <v>10</v>
      </c>
      <c r="E58" s="25">
        <v>6</v>
      </c>
      <c r="F58" s="2">
        <v>10</v>
      </c>
      <c r="G58" s="25">
        <v>8</v>
      </c>
      <c r="H58" s="2">
        <v>10</v>
      </c>
      <c r="I58" s="25">
        <v>6</v>
      </c>
      <c r="J58" s="2">
        <v>8</v>
      </c>
      <c r="K58" s="25">
        <v>2</v>
      </c>
      <c r="L58" s="2">
        <v>10</v>
      </c>
      <c r="M58" s="25">
        <v>10</v>
      </c>
      <c r="N58" s="2">
        <v>10</v>
      </c>
      <c r="O58" s="25">
        <v>10</v>
      </c>
      <c r="P58" s="4">
        <v>10</v>
      </c>
      <c r="Q58" s="25">
        <v>10</v>
      </c>
      <c r="R58" s="2">
        <v>10</v>
      </c>
      <c r="S58" s="25">
        <v>10</v>
      </c>
    </row>
    <row r="59" spans="1:19" ht="27.6">
      <c r="A59" s="2">
        <v>56</v>
      </c>
      <c r="B59" s="4" t="s">
        <v>77</v>
      </c>
      <c r="C59" s="2">
        <v>10</v>
      </c>
      <c r="D59" s="2">
        <v>10</v>
      </c>
      <c r="E59" s="25">
        <v>10</v>
      </c>
      <c r="F59" s="2">
        <v>10</v>
      </c>
      <c r="G59" s="25">
        <v>0</v>
      </c>
      <c r="H59" s="2">
        <v>10</v>
      </c>
      <c r="I59" s="25">
        <v>8</v>
      </c>
      <c r="J59" s="2">
        <v>10</v>
      </c>
      <c r="K59" s="25">
        <v>10</v>
      </c>
      <c r="L59" s="2">
        <v>10</v>
      </c>
      <c r="M59" s="25">
        <v>10</v>
      </c>
      <c r="N59" s="2">
        <v>10</v>
      </c>
      <c r="O59" s="25">
        <v>8</v>
      </c>
      <c r="P59" s="4">
        <v>10</v>
      </c>
      <c r="Q59" s="25">
        <v>10</v>
      </c>
      <c r="R59" s="2">
        <v>10</v>
      </c>
      <c r="S59" s="25">
        <v>10</v>
      </c>
    </row>
    <row r="60" spans="1:19">
      <c r="A60" s="2">
        <v>57</v>
      </c>
      <c r="B60" s="4" t="s">
        <v>37</v>
      </c>
      <c r="C60" s="5">
        <v>20</v>
      </c>
      <c r="D60" s="5">
        <v>20</v>
      </c>
      <c r="E60" s="19">
        <v>0</v>
      </c>
      <c r="F60" s="5">
        <v>20</v>
      </c>
      <c r="G60" s="19">
        <v>0</v>
      </c>
      <c r="H60" s="5">
        <v>20</v>
      </c>
      <c r="I60" s="19">
        <v>0</v>
      </c>
      <c r="J60" s="5">
        <v>20</v>
      </c>
      <c r="K60" s="19">
        <v>20</v>
      </c>
      <c r="L60" s="5">
        <v>20</v>
      </c>
      <c r="M60" s="19">
        <v>12</v>
      </c>
      <c r="N60" s="5">
        <v>20</v>
      </c>
      <c r="O60" s="19">
        <v>0</v>
      </c>
      <c r="P60" s="4">
        <v>20</v>
      </c>
      <c r="Q60" s="19">
        <v>0</v>
      </c>
      <c r="R60" s="5">
        <v>20</v>
      </c>
      <c r="S60" s="19">
        <v>20</v>
      </c>
    </row>
    <row r="61" spans="1:19">
      <c r="A61" s="2">
        <v>58</v>
      </c>
      <c r="B61" s="3" t="s">
        <v>38</v>
      </c>
      <c r="C61" s="19">
        <f>SUM(C62,C66,C70,C75,C79)</f>
        <v>250</v>
      </c>
      <c r="D61" s="19">
        <v>224</v>
      </c>
      <c r="E61" s="19">
        <f>SUM(E62,E66,E70,E75,E79)</f>
        <v>223</v>
      </c>
      <c r="F61" s="19">
        <v>236</v>
      </c>
      <c r="G61" s="19">
        <f>SUM(G62,G66,G70,G75,G79)</f>
        <v>248</v>
      </c>
      <c r="H61" s="19"/>
      <c r="I61" s="19">
        <f t="shared" ref="I61" si="5">SUM(I62,I66,I70,I75,I79)</f>
        <v>237</v>
      </c>
      <c r="J61" s="19">
        <f t="shared" ref="J61:O61" si="6">SUM(J62,J66,J70,J75,J79)</f>
        <v>217</v>
      </c>
      <c r="K61" s="19">
        <f t="shared" si="6"/>
        <v>242</v>
      </c>
      <c r="L61" s="19">
        <f t="shared" si="6"/>
        <v>250</v>
      </c>
      <c r="M61" s="19">
        <f t="shared" si="6"/>
        <v>220</v>
      </c>
      <c r="N61" s="19">
        <f t="shared" si="6"/>
        <v>248</v>
      </c>
      <c r="O61" s="19">
        <f t="shared" si="6"/>
        <v>235</v>
      </c>
      <c r="P61" s="4"/>
      <c r="Q61" s="19">
        <f>SUM(Q62,Q66,Q70,Q75,Q79)</f>
        <v>210</v>
      </c>
      <c r="R61" s="19"/>
      <c r="S61" s="19">
        <f>SUM(S62,S66,S70,S75,S79)</f>
        <v>235</v>
      </c>
    </row>
    <row r="62" spans="1:19">
      <c r="A62" s="2">
        <v>59</v>
      </c>
      <c r="B62" s="3" t="s">
        <v>39</v>
      </c>
      <c r="C62" s="5">
        <f>SUM(C63,C64,C65)</f>
        <v>60</v>
      </c>
      <c r="D62" s="5">
        <v>30</v>
      </c>
      <c r="E62" s="19">
        <f>SUM(E63,E64,E65)</f>
        <v>60</v>
      </c>
      <c r="F62" s="5">
        <v>56</v>
      </c>
      <c r="G62" s="19">
        <f>SUM(G63,G64,G65)</f>
        <v>60</v>
      </c>
      <c r="H62" s="5"/>
      <c r="I62" s="19">
        <f t="shared" ref="I62:O62" si="7">SUM(I63,I64,I65)</f>
        <v>60</v>
      </c>
      <c r="J62" s="5">
        <f t="shared" si="7"/>
        <v>60</v>
      </c>
      <c r="K62" s="19">
        <f t="shared" si="7"/>
        <v>60</v>
      </c>
      <c r="L62" s="5">
        <f t="shared" si="7"/>
        <v>60</v>
      </c>
      <c r="M62" s="19">
        <f t="shared" si="7"/>
        <v>60</v>
      </c>
      <c r="N62" s="5">
        <f t="shared" si="7"/>
        <v>60</v>
      </c>
      <c r="O62" s="19">
        <f t="shared" si="7"/>
        <v>60</v>
      </c>
      <c r="P62" s="4"/>
      <c r="Q62" s="19">
        <f>SUM(Q63,Q64,Q65)</f>
        <v>40</v>
      </c>
      <c r="R62" s="5"/>
      <c r="S62" s="19">
        <f>SUM(S63,S64,S65)</f>
        <v>60</v>
      </c>
    </row>
    <row r="63" spans="1:19" ht="55.8">
      <c r="A63" s="2">
        <v>60</v>
      </c>
      <c r="B63" s="10" t="s">
        <v>108</v>
      </c>
      <c r="C63" s="11">
        <v>30</v>
      </c>
      <c r="D63" s="11">
        <v>30</v>
      </c>
      <c r="E63" s="26">
        <v>30</v>
      </c>
      <c r="F63" s="11">
        <v>30</v>
      </c>
      <c r="G63" s="26">
        <v>30</v>
      </c>
      <c r="H63" s="11">
        <v>30</v>
      </c>
      <c r="I63" s="26">
        <v>30</v>
      </c>
      <c r="J63" s="11">
        <v>30</v>
      </c>
      <c r="K63" s="26">
        <v>30</v>
      </c>
      <c r="L63" s="11">
        <v>30</v>
      </c>
      <c r="M63" s="26">
        <v>30</v>
      </c>
      <c r="N63" s="11">
        <v>30</v>
      </c>
      <c r="O63" s="26">
        <v>30</v>
      </c>
      <c r="P63" s="4">
        <v>30</v>
      </c>
      <c r="Q63" s="26">
        <v>30</v>
      </c>
      <c r="R63" s="11">
        <v>30</v>
      </c>
      <c r="S63" s="26">
        <v>30</v>
      </c>
    </row>
    <row r="64" spans="1:19">
      <c r="A64" s="2">
        <v>61</v>
      </c>
      <c r="B64" s="10" t="s">
        <v>3</v>
      </c>
      <c r="C64" s="11">
        <v>10</v>
      </c>
      <c r="D64" s="11">
        <v>10</v>
      </c>
      <c r="E64" s="26">
        <v>10</v>
      </c>
      <c r="F64" s="11">
        <v>8</v>
      </c>
      <c r="G64" s="26">
        <v>10</v>
      </c>
      <c r="H64" s="11">
        <v>10</v>
      </c>
      <c r="I64" s="26">
        <v>10</v>
      </c>
      <c r="J64" s="11">
        <v>10</v>
      </c>
      <c r="K64" s="26">
        <v>10</v>
      </c>
      <c r="L64" s="11">
        <v>10</v>
      </c>
      <c r="M64" s="26">
        <v>10</v>
      </c>
      <c r="N64" s="11">
        <v>10</v>
      </c>
      <c r="O64" s="26">
        <v>10</v>
      </c>
      <c r="P64" s="4">
        <v>10</v>
      </c>
      <c r="Q64" s="26">
        <v>10</v>
      </c>
      <c r="R64" s="11">
        <v>10</v>
      </c>
      <c r="S64" s="26">
        <v>10</v>
      </c>
    </row>
    <row r="65" spans="1:19" s="7" customFormat="1">
      <c r="A65" s="2">
        <v>62</v>
      </c>
      <c r="B65" s="10" t="s">
        <v>9</v>
      </c>
      <c r="C65" s="11">
        <v>20</v>
      </c>
      <c r="D65" s="11">
        <v>20</v>
      </c>
      <c r="E65" s="26">
        <v>20</v>
      </c>
      <c r="F65" s="11">
        <v>18</v>
      </c>
      <c r="G65" s="26">
        <v>20</v>
      </c>
      <c r="H65" s="11">
        <v>20</v>
      </c>
      <c r="I65" s="26">
        <v>20</v>
      </c>
      <c r="J65" s="11">
        <v>20</v>
      </c>
      <c r="K65" s="26">
        <v>20</v>
      </c>
      <c r="L65" s="11">
        <v>20</v>
      </c>
      <c r="M65" s="26">
        <v>20</v>
      </c>
      <c r="N65" s="11">
        <v>20</v>
      </c>
      <c r="O65" s="26">
        <v>20</v>
      </c>
      <c r="P65" s="3"/>
      <c r="Q65" s="30"/>
      <c r="R65" s="11">
        <v>20</v>
      </c>
      <c r="S65" s="26">
        <v>20</v>
      </c>
    </row>
    <row r="66" spans="1:19">
      <c r="A66" s="2">
        <v>63</v>
      </c>
      <c r="B66" s="3" t="s">
        <v>40</v>
      </c>
      <c r="C66" s="5">
        <f>SUM(C67,C68,C69)</f>
        <v>60</v>
      </c>
      <c r="D66" s="5">
        <v>58</v>
      </c>
      <c r="E66" s="19">
        <f>SUM(E67,E68,E69)</f>
        <v>58</v>
      </c>
      <c r="F66" s="5">
        <v>58</v>
      </c>
      <c r="G66" s="19">
        <v>58</v>
      </c>
      <c r="H66" s="5"/>
      <c r="I66" s="19">
        <f>SUM(I67,I68,I69)</f>
        <v>60</v>
      </c>
      <c r="J66" s="5">
        <f>SUM(J67,J68,J69)</f>
        <v>60</v>
      </c>
      <c r="K66" s="19">
        <f>SUM(K67,K68,K69)</f>
        <v>60</v>
      </c>
      <c r="L66" s="5">
        <f>SUM(L67,L68,L69)</f>
        <v>60</v>
      </c>
      <c r="M66" s="19">
        <f>SUM(M67,M68,M69)</f>
        <v>60</v>
      </c>
      <c r="N66" s="5">
        <v>58</v>
      </c>
      <c r="O66" s="19">
        <f>SUM(O67,O68,O69)</f>
        <v>58</v>
      </c>
      <c r="P66" s="4"/>
      <c r="Q66" s="19">
        <f>SUM(Q67,Q68,Q69)</f>
        <v>60</v>
      </c>
      <c r="R66" s="5"/>
      <c r="S66" s="19">
        <f>SUM(S67,S68,S69)</f>
        <v>60</v>
      </c>
    </row>
    <row r="67" spans="1:19" ht="55.8">
      <c r="A67" s="2">
        <v>64</v>
      </c>
      <c r="B67" s="9" t="s">
        <v>109</v>
      </c>
      <c r="C67" s="11">
        <v>30</v>
      </c>
      <c r="D67" s="11">
        <v>30</v>
      </c>
      <c r="E67" s="26">
        <v>30</v>
      </c>
      <c r="F67" s="11">
        <v>30</v>
      </c>
      <c r="G67" s="26">
        <v>30</v>
      </c>
      <c r="H67" s="11">
        <v>30</v>
      </c>
      <c r="I67" s="26">
        <v>30</v>
      </c>
      <c r="J67" s="11">
        <v>30</v>
      </c>
      <c r="K67" s="26">
        <v>30</v>
      </c>
      <c r="L67" s="11">
        <v>30</v>
      </c>
      <c r="M67" s="26">
        <v>30</v>
      </c>
      <c r="N67" s="11">
        <v>30</v>
      </c>
      <c r="O67" s="26">
        <v>30</v>
      </c>
      <c r="P67" s="4">
        <v>30</v>
      </c>
      <c r="Q67" s="26">
        <v>30</v>
      </c>
      <c r="R67" s="11">
        <v>30</v>
      </c>
      <c r="S67" s="26">
        <v>30</v>
      </c>
    </row>
    <row r="68" spans="1:19">
      <c r="A68" s="2">
        <v>65</v>
      </c>
      <c r="B68" s="10" t="s">
        <v>15</v>
      </c>
      <c r="C68" s="11">
        <v>10</v>
      </c>
      <c r="D68" s="11">
        <v>10</v>
      </c>
      <c r="E68" s="26">
        <v>10</v>
      </c>
      <c r="F68" s="11">
        <v>10</v>
      </c>
      <c r="G68" s="26">
        <v>10</v>
      </c>
      <c r="H68" s="11">
        <v>10</v>
      </c>
      <c r="I68" s="26">
        <v>10</v>
      </c>
      <c r="J68" s="11">
        <v>10</v>
      </c>
      <c r="K68" s="26">
        <v>10</v>
      </c>
      <c r="L68" s="11">
        <v>10</v>
      </c>
      <c r="M68" s="26">
        <v>10</v>
      </c>
      <c r="N68" s="11">
        <v>10</v>
      </c>
      <c r="O68" s="26">
        <v>10</v>
      </c>
      <c r="P68" s="4">
        <v>10</v>
      </c>
      <c r="Q68" s="26">
        <v>10</v>
      </c>
      <c r="R68" s="11">
        <v>10</v>
      </c>
      <c r="S68" s="26">
        <v>10</v>
      </c>
    </row>
    <row r="69" spans="1:19">
      <c r="A69" s="2">
        <v>66</v>
      </c>
      <c r="B69" s="10" t="s">
        <v>10</v>
      </c>
      <c r="C69" s="11">
        <v>20</v>
      </c>
      <c r="D69" s="11">
        <v>18</v>
      </c>
      <c r="E69" s="26">
        <v>18</v>
      </c>
      <c r="F69" s="11">
        <v>20</v>
      </c>
      <c r="G69" s="26">
        <v>20</v>
      </c>
      <c r="H69" s="11">
        <v>20</v>
      </c>
      <c r="I69" s="26">
        <v>20</v>
      </c>
      <c r="J69" s="11">
        <v>20</v>
      </c>
      <c r="K69" s="26">
        <v>20</v>
      </c>
      <c r="L69" s="11">
        <v>20</v>
      </c>
      <c r="M69" s="26">
        <v>20</v>
      </c>
      <c r="N69" s="11">
        <v>18</v>
      </c>
      <c r="O69" s="26">
        <v>18</v>
      </c>
      <c r="P69" s="4">
        <v>20</v>
      </c>
      <c r="Q69" s="26">
        <v>20</v>
      </c>
      <c r="R69" s="11">
        <v>20</v>
      </c>
      <c r="S69" s="26">
        <v>20</v>
      </c>
    </row>
    <row r="70" spans="1:19">
      <c r="A70" s="2">
        <v>67</v>
      </c>
      <c r="B70" s="3" t="s">
        <v>41</v>
      </c>
      <c r="C70" s="5">
        <f>SUM(C71,C72,C73,C74)</f>
        <v>60</v>
      </c>
      <c r="D70" s="5">
        <f>SUM(D71,D72,D73,D74)</f>
        <v>60</v>
      </c>
      <c r="E70" s="19">
        <f>SUM(E71,E72,E73,E74)</f>
        <v>55</v>
      </c>
      <c r="F70" s="5">
        <f>SUM(F71,F72,F73,F74)</f>
        <v>60</v>
      </c>
      <c r="G70" s="19">
        <f>SUM(G71,G72,G73,G74)</f>
        <v>60</v>
      </c>
      <c r="H70" s="5"/>
      <c r="I70" s="19">
        <f>SUM(I71,I72,I73,I74)</f>
        <v>55</v>
      </c>
      <c r="J70" s="5">
        <v>35</v>
      </c>
      <c r="K70" s="19">
        <f>SUM(K71,K72,K73,K74)</f>
        <v>60</v>
      </c>
      <c r="L70" s="5">
        <f>SUM(L71,L72,L73,L74)</f>
        <v>60</v>
      </c>
      <c r="M70" s="19">
        <f>SUM(M71,M72,M73,M74)</f>
        <v>50</v>
      </c>
      <c r="N70" s="5">
        <f>SUM(N71,N72,N73,N74)</f>
        <v>60</v>
      </c>
      <c r="O70" s="19">
        <f>SUM(O71,O72,O73,O74)</f>
        <v>55</v>
      </c>
      <c r="P70" s="4"/>
      <c r="Q70" s="19">
        <f>SUM(Q71,Q72,Q73,Q74)</f>
        <v>60</v>
      </c>
      <c r="R70" s="5"/>
      <c r="S70" s="19">
        <f>SUM(S71,S72,S73,S74)</f>
        <v>45</v>
      </c>
    </row>
    <row r="71" spans="1:19" ht="55.8">
      <c r="A71" s="2">
        <v>68</v>
      </c>
      <c r="B71" s="9" t="s">
        <v>110</v>
      </c>
      <c r="C71" s="11">
        <v>15</v>
      </c>
      <c r="D71" s="11">
        <v>15</v>
      </c>
      <c r="E71" s="26">
        <v>15</v>
      </c>
      <c r="F71" s="11">
        <v>15</v>
      </c>
      <c r="G71" s="26">
        <v>15</v>
      </c>
      <c r="H71" s="11">
        <v>15</v>
      </c>
      <c r="I71" s="26">
        <v>15</v>
      </c>
      <c r="J71" s="11">
        <v>15</v>
      </c>
      <c r="K71" s="26">
        <v>15</v>
      </c>
      <c r="L71" s="11">
        <v>15</v>
      </c>
      <c r="M71" s="26">
        <v>15</v>
      </c>
      <c r="N71" s="11">
        <v>15</v>
      </c>
      <c r="O71" s="26">
        <v>15</v>
      </c>
      <c r="P71" s="15">
        <v>15</v>
      </c>
      <c r="Q71" s="26">
        <v>15</v>
      </c>
      <c r="R71" s="11">
        <v>15</v>
      </c>
      <c r="S71" s="26">
        <v>15</v>
      </c>
    </row>
    <row r="72" spans="1:19">
      <c r="A72" s="2">
        <v>69</v>
      </c>
      <c r="B72" s="10" t="s">
        <v>4</v>
      </c>
      <c r="C72" s="11">
        <v>10</v>
      </c>
      <c r="D72" s="11">
        <v>10</v>
      </c>
      <c r="E72" s="26">
        <v>10</v>
      </c>
      <c r="F72" s="11">
        <v>10</v>
      </c>
      <c r="G72" s="26">
        <v>10</v>
      </c>
      <c r="H72" s="11">
        <v>10</v>
      </c>
      <c r="I72" s="26">
        <v>10</v>
      </c>
      <c r="J72" s="11">
        <v>10</v>
      </c>
      <c r="K72" s="26">
        <v>10</v>
      </c>
      <c r="L72" s="11">
        <v>10</v>
      </c>
      <c r="M72" s="26">
        <v>10</v>
      </c>
      <c r="N72" s="11">
        <v>10</v>
      </c>
      <c r="O72" s="26">
        <v>10</v>
      </c>
      <c r="P72" s="15">
        <v>10</v>
      </c>
      <c r="Q72" s="26">
        <v>10</v>
      </c>
      <c r="R72" s="11">
        <v>10</v>
      </c>
      <c r="S72" s="26">
        <v>10</v>
      </c>
    </row>
    <row r="73" spans="1:19">
      <c r="A73" s="2">
        <v>70</v>
      </c>
      <c r="B73" s="10" t="s">
        <v>91</v>
      </c>
      <c r="C73" s="11">
        <v>15</v>
      </c>
      <c r="D73" s="11">
        <v>15</v>
      </c>
      <c r="E73" s="26">
        <v>15</v>
      </c>
      <c r="F73" s="11">
        <v>15</v>
      </c>
      <c r="G73" s="26">
        <v>15</v>
      </c>
      <c r="H73" s="11">
        <v>15</v>
      </c>
      <c r="I73" s="26">
        <v>15</v>
      </c>
      <c r="J73" s="11">
        <v>15</v>
      </c>
      <c r="K73" s="26">
        <v>15</v>
      </c>
      <c r="L73" s="11">
        <v>15</v>
      </c>
      <c r="M73" s="26">
        <v>15</v>
      </c>
      <c r="N73" s="11">
        <v>15</v>
      </c>
      <c r="O73" s="26">
        <v>15</v>
      </c>
      <c r="P73" s="4">
        <v>15</v>
      </c>
      <c r="Q73" s="26">
        <v>15</v>
      </c>
      <c r="R73" s="11">
        <v>15</v>
      </c>
      <c r="S73" s="26">
        <v>0</v>
      </c>
    </row>
    <row r="74" spans="1:19" ht="27.6">
      <c r="A74" s="2">
        <v>71</v>
      </c>
      <c r="B74" s="4" t="s">
        <v>78</v>
      </c>
      <c r="C74" s="2">
        <v>20</v>
      </c>
      <c r="D74" s="2">
        <v>20</v>
      </c>
      <c r="E74" s="25">
        <v>15</v>
      </c>
      <c r="F74" s="2">
        <v>20</v>
      </c>
      <c r="G74" s="25">
        <v>20</v>
      </c>
      <c r="H74" s="2">
        <v>20</v>
      </c>
      <c r="I74" s="25">
        <v>15</v>
      </c>
      <c r="J74" s="2">
        <v>20</v>
      </c>
      <c r="K74" s="25">
        <v>20</v>
      </c>
      <c r="L74" s="2">
        <v>20</v>
      </c>
      <c r="M74" s="25">
        <v>10</v>
      </c>
      <c r="N74" s="2">
        <v>20</v>
      </c>
      <c r="O74" s="25">
        <v>15</v>
      </c>
      <c r="P74" s="4">
        <v>20</v>
      </c>
      <c r="Q74" s="25">
        <v>20</v>
      </c>
      <c r="R74" s="2">
        <v>20</v>
      </c>
      <c r="S74" s="25">
        <v>20</v>
      </c>
    </row>
    <row r="75" spans="1:19">
      <c r="A75" s="2">
        <v>72</v>
      </c>
      <c r="B75" s="3" t="s">
        <v>42</v>
      </c>
      <c r="C75" s="5">
        <f>SUM(C76,C77,C78)</f>
        <v>50</v>
      </c>
      <c r="D75" s="5">
        <f>SUM(D76,D77,D78)</f>
        <v>50</v>
      </c>
      <c r="E75" s="19">
        <f>SUM(E76,E77,E78)</f>
        <v>50</v>
      </c>
      <c r="F75" s="5">
        <f>SUM(F76,F77,F78)</f>
        <v>50</v>
      </c>
      <c r="G75" s="19">
        <f>SUM(G76,G77,G78)</f>
        <v>50</v>
      </c>
      <c r="H75" s="5"/>
      <c r="I75" s="19">
        <f t="shared" ref="I75:O75" si="8">SUM(I76,I77,I78)</f>
        <v>50</v>
      </c>
      <c r="J75" s="5">
        <f t="shared" si="8"/>
        <v>50</v>
      </c>
      <c r="K75" s="19">
        <f t="shared" si="8"/>
        <v>50</v>
      </c>
      <c r="L75" s="5">
        <f t="shared" si="8"/>
        <v>50</v>
      </c>
      <c r="M75" s="19">
        <f t="shared" si="8"/>
        <v>50</v>
      </c>
      <c r="N75" s="5">
        <f t="shared" si="8"/>
        <v>50</v>
      </c>
      <c r="O75" s="19">
        <f t="shared" si="8"/>
        <v>50</v>
      </c>
      <c r="P75" s="4"/>
      <c r="Q75" s="19">
        <f>SUM(Q76,Q77,Q78)</f>
        <v>50</v>
      </c>
      <c r="R75" s="5"/>
      <c r="S75" s="19">
        <f>SUM(S76,S77,S78)</f>
        <v>50</v>
      </c>
    </row>
    <row r="76" spans="1:19" ht="69.599999999999994">
      <c r="A76" s="2">
        <v>73</v>
      </c>
      <c r="B76" s="9" t="s">
        <v>111</v>
      </c>
      <c r="C76" s="11">
        <v>30</v>
      </c>
      <c r="D76" s="11">
        <v>30</v>
      </c>
      <c r="E76" s="26">
        <v>30</v>
      </c>
      <c r="F76" s="11">
        <v>30</v>
      </c>
      <c r="G76" s="26">
        <v>30</v>
      </c>
      <c r="H76" s="11">
        <v>30</v>
      </c>
      <c r="I76" s="26">
        <v>30</v>
      </c>
      <c r="J76" s="11">
        <v>30</v>
      </c>
      <c r="K76" s="26">
        <v>30</v>
      </c>
      <c r="L76" s="11">
        <v>30</v>
      </c>
      <c r="M76" s="26">
        <v>30</v>
      </c>
      <c r="N76" s="11">
        <v>30</v>
      </c>
      <c r="O76" s="26">
        <v>30</v>
      </c>
      <c r="P76" s="4">
        <v>30</v>
      </c>
      <c r="Q76" s="26">
        <v>30</v>
      </c>
      <c r="R76" s="11">
        <v>30</v>
      </c>
      <c r="S76" s="26">
        <v>30</v>
      </c>
    </row>
    <row r="77" spans="1:19" ht="41.4">
      <c r="A77" s="2">
        <v>74</v>
      </c>
      <c r="B77" s="10" t="s">
        <v>105</v>
      </c>
      <c r="C77" s="11">
        <v>10</v>
      </c>
      <c r="D77" s="11">
        <v>10</v>
      </c>
      <c r="E77" s="26">
        <v>10</v>
      </c>
      <c r="F77" s="11">
        <v>10</v>
      </c>
      <c r="G77" s="26">
        <v>10</v>
      </c>
      <c r="H77" s="11">
        <v>10</v>
      </c>
      <c r="I77" s="26">
        <v>10</v>
      </c>
      <c r="J77" s="11">
        <v>10</v>
      </c>
      <c r="K77" s="26">
        <v>10</v>
      </c>
      <c r="L77" s="11">
        <v>10</v>
      </c>
      <c r="M77" s="26">
        <v>10</v>
      </c>
      <c r="N77" s="11">
        <v>10</v>
      </c>
      <c r="O77" s="26">
        <v>10</v>
      </c>
      <c r="P77" s="4">
        <v>10</v>
      </c>
      <c r="Q77" s="26">
        <v>10</v>
      </c>
      <c r="R77" s="11">
        <v>10</v>
      </c>
      <c r="S77" s="26">
        <v>10</v>
      </c>
    </row>
    <row r="78" spans="1:19">
      <c r="A78" s="2">
        <v>75</v>
      </c>
      <c r="B78" s="10" t="s">
        <v>26</v>
      </c>
      <c r="C78" s="11">
        <v>10</v>
      </c>
      <c r="D78" s="11">
        <v>10</v>
      </c>
      <c r="E78" s="26">
        <v>10</v>
      </c>
      <c r="F78" s="11">
        <v>10</v>
      </c>
      <c r="G78" s="26">
        <v>10</v>
      </c>
      <c r="H78" s="11">
        <v>10</v>
      </c>
      <c r="I78" s="26">
        <v>10</v>
      </c>
      <c r="J78" s="11">
        <v>10</v>
      </c>
      <c r="K78" s="26">
        <v>10</v>
      </c>
      <c r="L78" s="11">
        <v>10</v>
      </c>
      <c r="M78" s="26">
        <v>10</v>
      </c>
      <c r="N78" s="11">
        <v>10</v>
      </c>
      <c r="O78" s="26">
        <v>10</v>
      </c>
      <c r="P78" s="4">
        <v>10</v>
      </c>
      <c r="Q78" s="26">
        <v>10</v>
      </c>
      <c r="R78" s="11">
        <v>10</v>
      </c>
      <c r="S78" s="26">
        <v>10</v>
      </c>
    </row>
    <row r="79" spans="1:19">
      <c r="A79" s="2">
        <v>76</v>
      </c>
      <c r="B79" s="3" t="s">
        <v>43</v>
      </c>
      <c r="C79" s="5">
        <v>20</v>
      </c>
      <c r="D79" s="5">
        <v>20</v>
      </c>
      <c r="E79" s="19">
        <v>0</v>
      </c>
      <c r="F79" s="5">
        <v>20</v>
      </c>
      <c r="G79" s="19">
        <v>20</v>
      </c>
      <c r="H79" s="5">
        <v>20</v>
      </c>
      <c r="I79" s="19">
        <v>12</v>
      </c>
      <c r="J79" s="5">
        <v>12</v>
      </c>
      <c r="K79" s="19">
        <v>12</v>
      </c>
      <c r="L79" s="5">
        <v>20</v>
      </c>
      <c r="M79" s="19">
        <v>0</v>
      </c>
      <c r="N79" s="5">
        <v>20</v>
      </c>
      <c r="O79" s="19">
        <v>12</v>
      </c>
      <c r="P79" s="4">
        <v>12</v>
      </c>
      <c r="Q79" s="15">
        <v>0</v>
      </c>
      <c r="R79" s="5">
        <v>20</v>
      </c>
      <c r="S79" s="19">
        <v>20</v>
      </c>
    </row>
    <row r="80" spans="1:19">
      <c r="A80" s="2">
        <v>77</v>
      </c>
      <c r="B80" s="3" t="s">
        <v>44</v>
      </c>
      <c r="C80" s="19">
        <f>SUM(C81,C82,C83,C84,C85,C86)</f>
        <v>80</v>
      </c>
      <c r="D80" s="19">
        <v>70</v>
      </c>
      <c r="E80" s="19">
        <f>SUM(E81,E82,E83,E84,E85,E86)</f>
        <v>53</v>
      </c>
      <c r="F80" s="19">
        <v>65</v>
      </c>
      <c r="G80" s="19">
        <f>SUM(G81,G82,G83,G84,G85,G86)</f>
        <v>63</v>
      </c>
      <c r="H80" s="19"/>
      <c r="I80" s="19">
        <f>SUM(I81,I82,I83,I84,I85,I86)</f>
        <v>57</v>
      </c>
      <c r="J80" s="19">
        <f>SUM(J81,J82,J83,J84,J85,J86)</f>
        <v>50</v>
      </c>
      <c r="K80" s="19">
        <f>SUM(K81,K82,K83,K84,K85,K86)</f>
        <v>50</v>
      </c>
      <c r="L80" s="19">
        <f>SUM(L81,L82,L83,L84,L85,L86)</f>
        <v>60</v>
      </c>
      <c r="M80" s="19">
        <f>SUM(M81,M82,M83,M84,M85,M86)</f>
        <v>40</v>
      </c>
      <c r="N80" s="19">
        <v>59</v>
      </c>
      <c r="O80" s="19">
        <f>SUM(O81,O82,O83,O84,O85,O86)</f>
        <v>49</v>
      </c>
      <c r="P80" s="4"/>
      <c r="Q80" s="19">
        <f>SUM(Q81,Q82,Q83,Q84,Q85,Q86)</f>
        <v>70</v>
      </c>
      <c r="R80" s="19">
        <f>SUM(R81,R82,R83,R84,R85,R86)</f>
        <v>60</v>
      </c>
      <c r="S80" s="19">
        <f>SUM(S81,S82,S83,S84,S85,S86)</f>
        <v>60</v>
      </c>
    </row>
    <row r="81" spans="1:19" ht="55.8">
      <c r="A81" s="2">
        <v>78</v>
      </c>
      <c r="B81" s="9" t="s">
        <v>112</v>
      </c>
      <c r="C81" s="11">
        <v>20</v>
      </c>
      <c r="D81" s="11">
        <v>20</v>
      </c>
      <c r="E81" s="26">
        <v>15</v>
      </c>
      <c r="F81" s="11">
        <v>20</v>
      </c>
      <c r="G81" s="26">
        <v>10</v>
      </c>
      <c r="H81" s="11">
        <v>20</v>
      </c>
      <c r="I81" s="26">
        <v>15</v>
      </c>
      <c r="J81" s="11">
        <v>20</v>
      </c>
      <c r="K81" s="26">
        <v>10</v>
      </c>
      <c r="L81" s="11">
        <v>20</v>
      </c>
      <c r="M81" s="26">
        <v>10</v>
      </c>
      <c r="N81" s="11">
        <v>20</v>
      </c>
      <c r="O81" s="26">
        <v>10</v>
      </c>
      <c r="P81" s="4">
        <v>20</v>
      </c>
      <c r="Q81" s="26">
        <v>10</v>
      </c>
      <c r="R81" s="11">
        <v>20</v>
      </c>
      <c r="S81" s="26">
        <v>10</v>
      </c>
    </row>
    <row r="82" spans="1:19">
      <c r="A82" s="2">
        <v>79</v>
      </c>
      <c r="B82" s="10" t="s">
        <v>5</v>
      </c>
      <c r="C82" s="11">
        <v>10</v>
      </c>
      <c r="D82" s="11">
        <v>10</v>
      </c>
      <c r="E82" s="26">
        <v>10</v>
      </c>
      <c r="F82" s="11">
        <v>10</v>
      </c>
      <c r="G82" s="26">
        <v>10</v>
      </c>
      <c r="H82" s="11">
        <v>10</v>
      </c>
      <c r="I82" s="26">
        <v>10</v>
      </c>
      <c r="J82" s="11"/>
      <c r="K82" s="26"/>
      <c r="L82" s="11">
        <v>10</v>
      </c>
      <c r="M82" s="26">
        <v>10</v>
      </c>
      <c r="N82" s="11">
        <v>2</v>
      </c>
      <c r="O82" s="26">
        <v>2</v>
      </c>
      <c r="P82" s="4">
        <v>10</v>
      </c>
      <c r="Q82" s="26">
        <v>10</v>
      </c>
      <c r="R82" s="11">
        <v>10</v>
      </c>
      <c r="S82" s="26">
        <v>10</v>
      </c>
    </row>
    <row r="83" spans="1:19">
      <c r="A83" s="2">
        <v>80</v>
      </c>
      <c r="B83" s="10" t="s">
        <v>6</v>
      </c>
      <c r="C83" s="11">
        <v>10</v>
      </c>
      <c r="D83" s="11">
        <v>10</v>
      </c>
      <c r="E83" s="26">
        <v>10</v>
      </c>
      <c r="F83" s="11">
        <v>8</v>
      </c>
      <c r="G83" s="26">
        <v>8</v>
      </c>
      <c r="H83" s="11">
        <v>10</v>
      </c>
      <c r="I83" s="26">
        <v>10</v>
      </c>
      <c r="J83" s="11">
        <v>10</v>
      </c>
      <c r="K83" s="26">
        <v>10</v>
      </c>
      <c r="L83" s="11">
        <v>10</v>
      </c>
      <c r="M83" s="26">
        <v>10</v>
      </c>
      <c r="N83" s="11">
        <v>2</v>
      </c>
      <c r="O83" s="26">
        <v>2</v>
      </c>
      <c r="P83" s="4">
        <v>10</v>
      </c>
      <c r="Q83" s="26">
        <v>10</v>
      </c>
      <c r="R83" s="11">
        <v>10</v>
      </c>
      <c r="S83" s="26">
        <v>10</v>
      </c>
    </row>
    <row r="84" spans="1:19" ht="27.6">
      <c r="A84" s="2">
        <v>81</v>
      </c>
      <c r="B84" s="10" t="s">
        <v>8</v>
      </c>
      <c r="C84" s="11">
        <v>10</v>
      </c>
      <c r="D84" s="11">
        <v>0</v>
      </c>
      <c r="E84" s="26">
        <v>0</v>
      </c>
      <c r="F84" s="11">
        <v>5</v>
      </c>
      <c r="G84" s="26">
        <v>5</v>
      </c>
      <c r="H84" s="11">
        <v>0</v>
      </c>
      <c r="I84" s="26">
        <v>0</v>
      </c>
      <c r="J84" s="11"/>
      <c r="K84" s="26"/>
      <c r="L84" s="11">
        <v>0</v>
      </c>
      <c r="M84" s="26">
        <v>0</v>
      </c>
      <c r="N84" s="11">
        <v>5</v>
      </c>
      <c r="O84" s="26">
        <v>5</v>
      </c>
      <c r="P84" s="4">
        <v>10</v>
      </c>
      <c r="Q84" s="26">
        <v>10</v>
      </c>
      <c r="R84" s="11"/>
      <c r="S84" s="26">
        <v>0</v>
      </c>
    </row>
    <row r="85" spans="1:19">
      <c r="A85" s="2">
        <v>82</v>
      </c>
      <c r="B85" s="10" t="s">
        <v>7</v>
      </c>
      <c r="C85" s="11">
        <v>10</v>
      </c>
      <c r="D85" s="11">
        <v>0</v>
      </c>
      <c r="E85" s="26">
        <v>10</v>
      </c>
      <c r="F85" s="11">
        <v>10</v>
      </c>
      <c r="G85" s="26">
        <v>10</v>
      </c>
      <c r="H85" s="11">
        <v>10</v>
      </c>
      <c r="I85" s="26">
        <v>10</v>
      </c>
      <c r="J85" s="11"/>
      <c r="K85" s="26">
        <v>10</v>
      </c>
      <c r="L85" s="11">
        <v>0</v>
      </c>
      <c r="M85" s="26">
        <v>10</v>
      </c>
      <c r="N85" s="11">
        <v>10</v>
      </c>
      <c r="O85" s="26">
        <v>10</v>
      </c>
      <c r="P85" s="4">
        <v>10</v>
      </c>
      <c r="Q85" s="26">
        <v>10</v>
      </c>
      <c r="R85" s="11"/>
      <c r="S85" s="26">
        <v>10</v>
      </c>
    </row>
    <row r="86" spans="1:19">
      <c r="A86" s="2">
        <v>83</v>
      </c>
      <c r="B86" s="10" t="s">
        <v>79</v>
      </c>
      <c r="C86" s="11">
        <v>20</v>
      </c>
      <c r="D86" s="11">
        <v>21</v>
      </c>
      <c r="E86" s="26">
        <v>8</v>
      </c>
      <c r="F86" s="11">
        <v>20</v>
      </c>
      <c r="G86" s="26">
        <v>20</v>
      </c>
      <c r="H86" s="11">
        <v>20</v>
      </c>
      <c r="I86" s="26">
        <v>12</v>
      </c>
      <c r="J86" s="11">
        <v>20</v>
      </c>
      <c r="K86" s="26">
        <v>20</v>
      </c>
      <c r="L86" s="11">
        <v>20</v>
      </c>
      <c r="M86" s="26">
        <v>0</v>
      </c>
      <c r="N86" s="11">
        <v>20</v>
      </c>
      <c r="O86" s="26">
        <v>20</v>
      </c>
      <c r="P86" s="4">
        <v>20</v>
      </c>
      <c r="Q86" s="26">
        <v>20</v>
      </c>
      <c r="R86" s="11">
        <v>20</v>
      </c>
      <c r="S86" s="26">
        <v>20</v>
      </c>
    </row>
    <row r="87" spans="1:19">
      <c r="A87" s="2">
        <v>84</v>
      </c>
      <c r="B87" s="3" t="s">
        <v>45</v>
      </c>
      <c r="C87" s="19">
        <f>SUM(C88,C89)</f>
        <v>40</v>
      </c>
      <c r="D87" s="19">
        <f>SUM(D88,D89)</f>
        <v>40</v>
      </c>
      <c r="E87" s="19">
        <f>SUM(E88,E89)</f>
        <v>40</v>
      </c>
      <c r="F87" s="19">
        <f>SUM(F88,F89)</f>
        <v>40</v>
      </c>
      <c r="G87" s="19">
        <f>SUM(G88,G89)</f>
        <v>25</v>
      </c>
      <c r="H87" s="19"/>
      <c r="I87" s="19">
        <f>SUM(I88,I89)</f>
        <v>40</v>
      </c>
      <c r="J87" s="19">
        <f>SUM(J88,J89)</f>
        <v>40</v>
      </c>
      <c r="K87" s="19">
        <f>SUM(K88,K89)</f>
        <v>25</v>
      </c>
      <c r="L87" s="19">
        <f>SUM(L88,L89)</f>
        <v>40</v>
      </c>
      <c r="M87" s="19">
        <f>SUM(M88,M89)</f>
        <v>40</v>
      </c>
      <c r="N87" s="19">
        <v>40</v>
      </c>
      <c r="O87" s="19">
        <f>SUM(O88,O89)</f>
        <v>40</v>
      </c>
      <c r="P87" s="4"/>
      <c r="Q87" s="19">
        <f>SUM(Q88,Q89)</f>
        <v>40</v>
      </c>
      <c r="R87" s="19"/>
      <c r="S87" s="19">
        <f>SUM(S88,S89)</f>
        <v>40</v>
      </c>
    </row>
    <row r="88" spans="1:19" ht="69">
      <c r="A88" s="2">
        <v>85</v>
      </c>
      <c r="B88" s="12" t="s">
        <v>24</v>
      </c>
      <c r="C88" s="16">
        <v>30</v>
      </c>
      <c r="D88" s="16">
        <v>30</v>
      </c>
      <c r="E88" s="26">
        <v>30</v>
      </c>
      <c r="F88" s="16">
        <v>30</v>
      </c>
      <c r="G88" s="26">
        <v>15</v>
      </c>
      <c r="H88" s="16">
        <v>30</v>
      </c>
      <c r="I88" s="26">
        <v>30</v>
      </c>
      <c r="J88" s="16">
        <v>30</v>
      </c>
      <c r="K88" s="26">
        <v>15</v>
      </c>
      <c r="L88" s="16">
        <v>30</v>
      </c>
      <c r="M88" s="26">
        <v>30</v>
      </c>
      <c r="N88" s="16">
        <v>30</v>
      </c>
      <c r="O88" s="26">
        <v>30</v>
      </c>
      <c r="P88" s="4">
        <v>30</v>
      </c>
      <c r="Q88" s="26">
        <v>30</v>
      </c>
      <c r="R88" s="16">
        <v>30</v>
      </c>
      <c r="S88" s="26">
        <v>30</v>
      </c>
    </row>
    <row r="89" spans="1:19" ht="27.6">
      <c r="A89" s="2">
        <v>86</v>
      </c>
      <c r="B89" s="12" t="s">
        <v>16</v>
      </c>
      <c r="C89" s="16">
        <v>10</v>
      </c>
      <c r="D89" s="16">
        <v>10</v>
      </c>
      <c r="E89" s="26">
        <v>10</v>
      </c>
      <c r="F89" s="16">
        <v>10</v>
      </c>
      <c r="G89" s="26">
        <v>10</v>
      </c>
      <c r="H89" s="16">
        <v>10</v>
      </c>
      <c r="I89" s="26">
        <v>10</v>
      </c>
      <c r="J89" s="16">
        <v>10</v>
      </c>
      <c r="K89" s="26">
        <v>10</v>
      </c>
      <c r="L89" s="16">
        <v>10</v>
      </c>
      <c r="M89" s="26">
        <v>10</v>
      </c>
      <c r="N89" s="16">
        <v>10</v>
      </c>
      <c r="O89" s="26">
        <v>10</v>
      </c>
      <c r="P89" s="4">
        <v>10</v>
      </c>
      <c r="Q89" s="26">
        <v>10</v>
      </c>
      <c r="R89" s="16">
        <v>10</v>
      </c>
      <c r="S89" s="26">
        <v>10</v>
      </c>
    </row>
    <row r="90" spans="1:19">
      <c r="A90" s="2">
        <v>87</v>
      </c>
      <c r="B90" s="20" t="s">
        <v>80</v>
      </c>
      <c r="C90" s="21">
        <f>SUM(C91:C100)</f>
        <v>90</v>
      </c>
      <c r="D90" s="21">
        <v>80</v>
      </c>
      <c r="E90" s="21">
        <f>SUM(E91:E100)</f>
        <v>85</v>
      </c>
      <c r="F90" s="21">
        <f>SUM(F91,F92,F99,F100)</f>
        <v>90</v>
      </c>
      <c r="G90" s="21">
        <f>SUM(G91:G100)</f>
        <v>88</v>
      </c>
      <c r="H90" s="21"/>
      <c r="I90" s="21">
        <f>SUM(I91:I100)</f>
        <v>80</v>
      </c>
      <c r="J90" s="21">
        <f>SUM(J91,J92,J99,J100)</f>
        <v>90</v>
      </c>
      <c r="K90" s="21">
        <f>SUM(K91:K100)</f>
        <v>88</v>
      </c>
      <c r="L90" s="21">
        <f>SUM(L91,L92,L99,L100)</f>
        <v>90</v>
      </c>
      <c r="M90" s="21">
        <f>SUM(M91:M100)</f>
        <v>84</v>
      </c>
      <c r="N90" s="21">
        <v>90</v>
      </c>
      <c r="O90" s="21">
        <f>SUM(O91:O100)</f>
        <v>84</v>
      </c>
      <c r="P90" s="4"/>
      <c r="Q90" s="21">
        <f>SUM(Q91:Q100)</f>
        <v>88</v>
      </c>
      <c r="R90" s="21"/>
      <c r="S90" s="21">
        <f>SUM(S91:S100)</f>
        <v>82</v>
      </c>
    </row>
    <row r="91" spans="1:19" ht="27.6">
      <c r="A91" s="2">
        <v>88</v>
      </c>
      <c r="B91" s="12" t="s">
        <v>92</v>
      </c>
      <c r="C91" s="16">
        <v>20</v>
      </c>
      <c r="D91" s="16">
        <v>20</v>
      </c>
      <c r="E91" s="26">
        <v>20</v>
      </c>
      <c r="F91" s="16">
        <v>20</v>
      </c>
      <c r="G91" s="26">
        <v>20</v>
      </c>
      <c r="H91" s="16">
        <v>20</v>
      </c>
      <c r="I91" s="26">
        <v>20</v>
      </c>
      <c r="J91" s="16">
        <v>20</v>
      </c>
      <c r="K91" s="26">
        <v>20</v>
      </c>
      <c r="L91" s="16">
        <v>20</v>
      </c>
      <c r="M91" s="26">
        <v>20</v>
      </c>
      <c r="N91" s="16">
        <v>20</v>
      </c>
      <c r="O91" s="26">
        <v>20</v>
      </c>
      <c r="P91" s="4">
        <v>20</v>
      </c>
      <c r="Q91" s="26">
        <v>20</v>
      </c>
      <c r="R91" s="16">
        <v>23</v>
      </c>
      <c r="S91" s="26">
        <v>20</v>
      </c>
    </row>
    <row r="92" spans="1:19" ht="15" customHeight="1">
      <c r="A92" s="2">
        <v>89</v>
      </c>
      <c r="B92" s="13" t="s">
        <v>25</v>
      </c>
      <c r="C92" s="42">
        <v>40</v>
      </c>
      <c r="D92" s="50">
        <v>30</v>
      </c>
      <c r="E92" s="35">
        <v>35</v>
      </c>
      <c r="F92" s="42">
        <v>40</v>
      </c>
      <c r="G92" s="38">
        <v>38</v>
      </c>
      <c r="H92" s="42">
        <v>40</v>
      </c>
      <c r="I92" s="38">
        <v>30</v>
      </c>
      <c r="J92" s="42">
        <v>40</v>
      </c>
      <c r="K92" s="38">
        <v>38</v>
      </c>
      <c r="L92" s="42">
        <v>40</v>
      </c>
      <c r="M92" s="35">
        <v>34</v>
      </c>
      <c r="N92" s="50">
        <v>40</v>
      </c>
      <c r="O92" s="38">
        <v>34</v>
      </c>
      <c r="P92" s="60">
        <v>40</v>
      </c>
      <c r="Q92" s="38">
        <v>38</v>
      </c>
      <c r="R92" s="42">
        <v>35</v>
      </c>
      <c r="S92" s="38">
        <v>32</v>
      </c>
    </row>
    <row r="93" spans="1:19" ht="15" customHeight="1">
      <c r="A93" s="2">
        <v>90</v>
      </c>
      <c r="B93" s="12" t="s">
        <v>17</v>
      </c>
      <c r="C93" s="42"/>
      <c r="D93" s="51"/>
      <c r="E93" s="36"/>
      <c r="F93" s="42"/>
      <c r="G93" s="38"/>
      <c r="H93" s="42"/>
      <c r="I93" s="38"/>
      <c r="J93" s="42"/>
      <c r="K93" s="38"/>
      <c r="L93" s="42"/>
      <c r="M93" s="36"/>
      <c r="N93" s="51"/>
      <c r="O93" s="38"/>
      <c r="P93" s="61"/>
      <c r="Q93" s="38"/>
      <c r="R93" s="42"/>
      <c r="S93" s="38"/>
    </row>
    <row r="94" spans="1:19" ht="15" customHeight="1">
      <c r="A94" s="2">
        <v>91</v>
      </c>
      <c r="B94" s="12" t="s">
        <v>18</v>
      </c>
      <c r="C94" s="42"/>
      <c r="D94" s="51"/>
      <c r="E94" s="36"/>
      <c r="F94" s="42"/>
      <c r="G94" s="38"/>
      <c r="H94" s="42"/>
      <c r="I94" s="38"/>
      <c r="J94" s="42"/>
      <c r="K94" s="38"/>
      <c r="L94" s="42"/>
      <c r="M94" s="36"/>
      <c r="N94" s="51"/>
      <c r="O94" s="38"/>
      <c r="P94" s="61"/>
      <c r="Q94" s="38"/>
      <c r="R94" s="42"/>
      <c r="S94" s="38"/>
    </row>
    <row r="95" spans="1:19" ht="15" customHeight="1">
      <c r="A95" s="2">
        <v>92</v>
      </c>
      <c r="B95" s="12" t="s">
        <v>19</v>
      </c>
      <c r="C95" s="42"/>
      <c r="D95" s="51"/>
      <c r="E95" s="36"/>
      <c r="F95" s="42"/>
      <c r="G95" s="38"/>
      <c r="H95" s="42"/>
      <c r="I95" s="38"/>
      <c r="J95" s="42"/>
      <c r="K95" s="38"/>
      <c r="L95" s="42"/>
      <c r="M95" s="36"/>
      <c r="N95" s="51"/>
      <c r="O95" s="38"/>
      <c r="P95" s="61"/>
      <c r="Q95" s="38"/>
      <c r="R95" s="42"/>
      <c r="S95" s="38"/>
    </row>
    <row r="96" spans="1:19" ht="15" customHeight="1">
      <c r="A96" s="2">
        <v>93</v>
      </c>
      <c r="B96" s="12" t="s">
        <v>20</v>
      </c>
      <c r="C96" s="42"/>
      <c r="D96" s="51"/>
      <c r="E96" s="36"/>
      <c r="F96" s="42"/>
      <c r="G96" s="38"/>
      <c r="H96" s="42"/>
      <c r="I96" s="38"/>
      <c r="J96" s="42"/>
      <c r="K96" s="38"/>
      <c r="L96" s="42"/>
      <c r="M96" s="36"/>
      <c r="N96" s="51"/>
      <c r="O96" s="38"/>
      <c r="P96" s="61"/>
      <c r="Q96" s="38"/>
      <c r="R96" s="42"/>
      <c r="S96" s="38"/>
    </row>
    <row r="97" spans="1:21" ht="15" customHeight="1">
      <c r="A97" s="2">
        <v>94</v>
      </c>
      <c r="B97" s="12" t="s">
        <v>21</v>
      </c>
      <c r="C97" s="42"/>
      <c r="D97" s="51"/>
      <c r="E97" s="36"/>
      <c r="F97" s="42"/>
      <c r="G97" s="38"/>
      <c r="H97" s="42"/>
      <c r="I97" s="38"/>
      <c r="J97" s="42"/>
      <c r="K97" s="38"/>
      <c r="L97" s="42"/>
      <c r="M97" s="36"/>
      <c r="N97" s="51"/>
      <c r="O97" s="38"/>
      <c r="P97" s="61"/>
      <c r="Q97" s="38"/>
      <c r="R97" s="42"/>
      <c r="S97" s="38"/>
    </row>
    <row r="98" spans="1:21" ht="15" customHeight="1">
      <c r="A98" s="2">
        <v>95</v>
      </c>
      <c r="B98" s="12" t="s">
        <v>22</v>
      </c>
      <c r="C98" s="42"/>
      <c r="D98" s="52"/>
      <c r="E98" s="37"/>
      <c r="F98" s="42"/>
      <c r="G98" s="38"/>
      <c r="H98" s="42"/>
      <c r="I98" s="38"/>
      <c r="J98" s="42"/>
      <c r="K98" s="38"/>
      <c r="L98" s="42"/>
      <c r="M98" s="37"/>
      <c r="N98" s="52"/>
      <c r="O98" s="38"/>
      <c r="P98" s="62"/>
      <c r="Q98" s="38"/>
      <c r="R98" s="42"/>
      <c r="S98" s="38"/>
    </row>
    <row r="99" spans="1:21" ht="27.6">
      <c r="A99" s="2">
        <v>96</v>
      </c>
      <c r="B99" s="12" t="s">
        <v>23</v>
      </c>
      <c r="C99" s="16">
        <v>20</v>
      </c>
      <c r="D99" s="16">
        <v>20</v>
      </c>
      <c r="E99" s="26">
        <v>20</v>
      </c>
      <c r="F99" s="16">
        <v>20</v>
      </c>
      <c r="G99" s="26">
        <v>20</v>
      </c>
      <c r="H99" s="16">
        <v>20</v>
      </c>
      <c r="I99" s="26">
        <v>20</v>
      </c>
      <c r="J99" s="16">
        <v>20</v>
      </c>
      <c r="K99" s="26">
        <v>20</v>
      </c>
      <c r="L99" s="16">
        <v>20</v>
      </c>
      <c r="M99" s="26">
        <v>20</v>
      </c>
      <c r="N99" s="16">
        <v>20</v>
      </c>
      <c r="O99" s="26">
        <v>20</v>
      </c>
      <c r="P99" s="4">
        <v>20</v>
      </c>
      <c r="Q99" s="26">
        <v>20</v>
      </c>
      <c r="R99" s="16">
        <v>20</v>
      </c>
      <c r="S99" s="26">
        <v>20</v>
      </c>
    </row>
    <row r="100" spans="1:21" ht="27.6">
      <c r="A100" s="2">
        <v>97</v>
      </c>
      <c r="B100" s="13" t="s">
        <v>27</v>
      </c>
      <c r="C100" s="16">
        <v>10</v>
      </c>
      <c r="D100" s="16">
        <v>10</v>
      </c>
      <c r="E100" s="26">
        <v>10</v>
      </c>
      <c r="F100" s="16">
        <v>10</v>
      </c>
      <c r="G100" s="26">
        <v>10</v>
      </c>
      <c r="H100" s="16">
        <v>10</v>
      </c>
      <c r="I100" s="26">
        <v>10</v>
      </c>
      <c r="J100" s="16">
        <v>10</v>
      </c>
      <c r="K100" s="26">
        <v>10</v>
      </c>
      <c r="L100" s="16">
        <v>10</v>
      </c>
      <c r="M100" s="26">
        <v>10</v>
      </c>
      <c r="N100" s="16">
        <v>10</v>
      </c>
      <c r="O100" s="26">
        <v>10</v>
      </c>
      <c r="P100" s="4">
        <v>10</v>
      </c>
      <c r="Q100" s="26">
        <v>10</v>
      </c>
      <c r="R100" s="16">
        <v>10</v>
      </c>
      <c r="S100" s="26">
        <v>10</v>
      </c>
    </row>
    <row r="101" spans="1:21">
      <c r="A101" s="2">
        <v>98</v>
      </c>
      <c r="B101" s="3" t="s">
        <v>81</v>
      </c>
      <c r="C101" s="19">
        <v>50</v>
      </c>
      <c r="D101" s="19">
        <v>50</v>
      </c>
      <c r="E101" s="19">
        <v>50</v>
      </c>
      <c r="F101" s="19">
        <v>50</v>
      </c>
      <c r="G101" s="19">
        <v>50</v>
      </c>
      <c r="H101" s="19">
        <v>50</v>
      </c>
      <c r="I101" s="19">
        <v>50</v>
      </c>
      <c r="J101" s="19">
        <v>50</v>
      </c>
      <c r="K101" s="19">
        <v>50</v>
      </c>
      <c r="L101" s="19">
        <v>50</v>
      </c>
      <c r="M101" s="19">
        <v>50</v>
      </c>
      <c r="N101" s="19">
        <v>50</v>
      </c>
      <c r="O101" s="19">
        <v>50</v>
      </c>
      <c r="P101" s="4"/>
      <c r="Q101" s="19">
        <v>50</v>
      </c>
      <c r="R101" s="19">
        <v>50</v>
      </c>
      <c r="S101" s="19">
        <v>50</v>
      </c>
    </row>
    <row r="102" spans="1:21">
      <c r="A102" s="2">
        <v>99</v>
      </c>
      <c r="B102" s="3" t="s">
        <v>82</v>
      </c>
      <c r="C102" s="19">
        <f>SUM(C103:C106)</f>
        <v>85</v>
      </c>
      <c r="D102" s="19">
        <v>70</v>
      </c>
      <c r="E102" s="19">
        <f>SUM(E103:E106)</f>
        <v>85</v>
      </c>
      <c r="F102" s="19">
        <f>SUM(F103,F104,F106)</f>
        <v>65</v>
      </c>
      <c r="G102" s="19">
        <f>SUM(G103:G106)</f>
        <v>85</v>
      </c>
      <c r="H102" s="19"/>
      <c r="I102" s="19">
        <f>SUM(I103:I106)</f>
        <v>85</v>
      </c>
      <c r="J102" s="19">
        <f>SUM(J103,J104,J106)</f>
        <v>65</v>
      </c>
      <c r="K102" s="19">
        <f>SUM(K103:K106)</f>
        <v>85</v>
      </c>
      <c r="L102" s="19">
        <f>SUM(L103,L104,L106)</f>
        <v>65</v>
      </c>
      <c r="M102" s="19">
        <f>SUM(M103:M106)</f>
        <v>85</v>
      </c>
      <c r="N102" s="19">
        <f>SUM(N103,N104,N106)</f>
        <v>65</v>
      </c>
      <c r="O102" s="19">
        <f>SUM(O103:O106)</f>
        <v>85</v>
      </c>
      <c r="P102" s="4"/>
      <c r="Q102" s="19">
        <f>SUM(Q103:Q106)</f>
        <v>85</v>
      </c>
      <c r="R102" s="19"/>
      <c r="S102" s="19">
        <f>SUM(S103:S106)</f>
        <v>65</v>
      </c>
    </row>
    <row r="103" spans="1:21">
      <c r="A103" s="2">
        <v>100</v>
      </c>
      <c r="B103" s="10" t="s">
        <v>11</v>
      </c>
      <c r="C103" s="11">
        <v>20</v>
      </c>
      <c r="D103" s="11">
        <v>20</v>
      </c>
      <c r="E103" s="26">
        <v>20</v>
      </c>
      <c r="F103" s="11">
        <v>20</v>
      </c>
      <c r="G103" s="26">
        <v>20</v>
      </c>
      <c r="H103" s="11">
        <v>20</v>
      </c>
      <c r="I103" s="26">
        <v>20</v>
      </c>
      <c r="J103" s="11">
        <v>20</v>
      </c>
      <c r="K103" s="26">
        <v>20</v>
      </c>
      <c r="L103" s="11">
        <v>20</v>
      </c>
      <c r="M103" s="26">
        <v>20</v>
      </c>
      <c r="N103" s="11">
        <v>20</v>
      </c>
      <c r="O103" s="26">
        <v>20</v>
      </c>
      <c r="P103" s="4">
        <v>20</v>
      </c>
      <c r="Q103" s="26">
        <v>20</v>
      </c>
      <c r="R103" s="11">
        <v>20</v>
      </c>
      <c r="S103" s="26">
        <v>20</v>
      </c>
    </row>
    <row r="104" spans="1:21">
      <c r="A104" s="2">
        <v>101</v>
      </c>
      <c r="B104" s="14" t="s">
        <v>2</v>
      </c>
      <c r="C104" s="11">
        <v>20</v>
      </c>
      <c r="D104" s="11">
        <v>20</v>
      </c>
      <c r="E104" s="11">
        <v>20</v>
      </c>
      <c r="F104" s="11">
        <v>20</v>
      </c>
      <c r="G104" s="11">
        <v>20</v>
      </c>
      <c r="H104" s="11">
        <v>20</v>
      </c>
      <c r="I104" s="11">
        <v>20</v>
      </c>
      <c r="J104" s="11">
        <v>20</v>
      </c>
      <c r="K104" s="11">
        <v>20</v>
      </c>
      <c r="L104" s="11">
        <v>20</v>
      </c>
      <c r="M104" s="11">
        <v>20</v>
      </c>
      <c r="N104" s="11">
        <v>20</v>
      </c>
      <c r="O104" s="11">
        <v>20</v>
      </c>
      <c r="P104" s="11">
        <v>20</v>
      </c>
      <c r="Q104" s="11">
        <v>20</v>
      </c>
      <c r="R104" s="11">
        <v>20</v>
      </c>
      <c r="S104" s="11">
        <v>20</v>
      </c>
    </row>
    <row r="105" spans="1:21" ht="27.6">
      <c r="A105" s="2">
        <v>102</v>
      </c>
      <c r="B105" s="14" t="s">
        <v>93</v>
      </c>
      <c r="C105" s="11">
        <v>20</v>
      </c>
      <c r="D105" s="11">
        <v>20</v>
      </c>
      <c r="E105" s="26">
        <v>20</v>
      </c>
      <c r="F105" s="11">
        <v>20</v>
      </c>
      <c r="G105" s="26">
        <v>20</v>
      </c>
      <c r="H105" s="11">
        <v>20</v>
      </c>
      <c r="I105" s="26">
        <v>20</v>
      </c>
      <c r="J105" s="11">
        <v>20</v>
      </c>
      <c r="K105" s="26">
        <v>20</v>
      </c>
      <c r="L105" s="11">
        <v>20</v>
      </c>
      <c r="M105" s="26">
        <v>20</v>
      </c>
      <c r="N105" s="11">
        <v>20</v>
      </c>
      <c r="O105" s="26">
        <v>20</v>
      </c>
      <c r="P105" s="4">
        <v>20</v>
      </c>
      <c r="Q105" s="26">
        <v>20</v>
      </c>
      <c r="R105" s="11"/>
      <c r="S105" s="26"/>
    </row>
    <row r="106" spans="1:21">
      <c r="A106" s="2">
        <v>103</v>
      </c>
      <c r="B106" s="10" t="s">
        <v>12</v>
      </c>
      <c r="C106" s="11">
        <v>25</v>
      </c>
      <c r="D106" s="11">
        <v>25</v>
      </c>
      <c r="E106" s="11">
        <v>25</v>
      </c>
      <c r="F106" s="11">
        <v>25</v>
      </c>
      <c r="G106" s="11">
        <v>25</v>
      </c>
      <c r="H106" s="11">
        <v>25</v>
      </c>
      <c r="I106" s="11">
        <v>25</v>
      </c>
      <c r="J106" s="11">
        <v>25</v>
      </c>
      <c r="K106" s="11">
        <v>25</v>
      </c>
      <c r="L106" s="11">
        <v>25</v>
      </c>
      <c r="M106" s="11">
        <v>25</v>
      </c>
      <c r="N106" s="11">
        <v>25</v>
      </c>
      <c r="O106" s="11">
        <v>25</v>
      </c>
      <c r="P106" s="11">
        <v>25</v>
      </c>
      <c r="Q106" s="11">
        <v>25</v>
      </c>
      <c r="R106" s="11">
        <v>25</v>
      </c>
      <c r="S106" s="11">
        <v>25</v>
      </c>
    </row>
    <row r="107" spans="1:21" ht="41.4">
      <c r="A107" s="2">
        <v>104</v>
      </c>
      <c r="B107" s="20" t="s">
        <v>84</v>
      </c>
      <c r="C107" s="22"/>
      <c r="D107" s="22"/>
      <c r="E107" s="21"/>
      <c r="F107" s="22"/>
      <c r="G107" s="21">
        <v>10</v>
      </c>
      <c r="H107" s="22"/>
      <c r="I107" s="21"/>
      <c r="J107" s="22"/>
      <c r="K107" s="21"/>
      <c r="L107" s="22"/>
      <c r="M107" s="21"/>
      <c r="N107" s="22"/>
      <c r="O107" s="21"/>
      <c r="P107" s="23"/>
      <c r="Q107" s="21"/>
      <c r="R107" s="22"/>
      <c r="S107" s="21"/>
    </row>
    <row r="108" spans="1:21">
      <c r="A108" s="2">
        <v>105</v>
      </c>
      <c r="B108" s="3" t="s">
        <v>46</v>
      </c>
      <c r="C108" s="19">
        <f>SUM(C102,C101,C90,C87,C80,C61,C55,C4,C107)</f>
        <v>1000</v>
      </c>
      <c r="D108" s="19">
        <v>976</v>
      </c>
      <c r="E108" s="19">
        <f>SUM(E102,E101,E90,E87,E80,E61,E55,E4)</f>
        <v>851</v>
      </c>
      <c r="F108" s="19">
        <v>940</v>
      </c>
      <c r="G108" s="19">
        <f>SUM(G102,G101,G90,G87,G80,G61,G55,G4)</f>
        <v>904</v>
      </c>
      <c r="H108" s="19">
        <v>0</v>
      </c>
      <c r="I108" s="19">
        <f>SUM(I102,I101,I90,I87,I80,I61,I55,I4)</f>
        <v>824</v>
      </c>
      <c r="J108" s="19">
        <f>SUM(J102,J101,J90,J87,J80,J61,J55,J4)</f>
        <v>845</v>
      </c>
      <c r="K108" s="19">
        <f>SUM(K102,K101,K90,K87,K80,K61,K55,K4)</f>
        <v>862</v>
      </c>
      <c r="L108" s="19">
        <f>SUM(L102,L101,L90,L87,L80,L61,L55,L4)</f>
        <v>955</v>
      </c>
      <c r="M108" s="19">
        <f>SUM(M102,M101,M90,M87,M80,M61,M55,M4)</f>
        <v>858</v>
      </c>
      <c r="N108" s="19">
        <v>952</v>
      </c>
      <c r="O108" s="19">
        <f>SUM(O102,O101,O90,O87,O80,O61,O55,O4)</f>
        <v>852</v>
      </c>
      <c r="P108" s="4">
        <v>965</v>
      </c>
      <c r="Q108" s="19">
        <f>SUM(Q102,Q101,Q90,Q87,Q80,Q61,Q55,Q4)</f>
        <v>859</v>
      </c>
      <c r="R108" s="19">
        <v>980</v>
      </c>
      <c r="S108" s="19">
        <f t="shared" ref="S108" si="9">SUM(S102,S101,S90,S87,S80,S61,S55,S4,S107)</f>
        <v>839</v>
      </c>
    </row>
    <row r="109" spans="1:21">
      <c r="E109" s="27">
        <f>E108</f>
        <v>851</v>
      </c>
      <c r="F109" s="27"/>
      <c r="G109" s="27">
        <f t="shared" ref="F109:S109" si="10">G108</f>
        <v>904</v>
      </c>
      <c r="H109" s="27"/>
      <c r="I109" s="27">
        <f t="shared" si="10"/>
        <v>824</v>
      </c>
      <c r="J109" s="27"/>
      <c r="K109" s="27">
        <f t="shared" si="10"/>
        <v>862</v>
      </c>
      <c r="L109" s="27"/>
      <c r="M109" s="27">
        <f t="shared" si="10"/>
        <v>858</v>
      </c>
      <c r="N109" s="27"/>
      <c r="O109" s="27">
        <f t="shared" si="10"/>
        <v>852</v>
      </c>
      <c r="P109" s="27"/>
      <c r="Q109" s="27">
        <f t="shared" si="10"/>
        <v>859</v>
      </c>
      <c r="R109" s="27"/>
      <c r="S109" s="27">
        <f t="shared" si="10"/>
        <v>839</v>
      </c>
    </row>
    <row r="110" spans="1:21" s="58" customFormat="1" ht="26.25" customHeight="1">
      <c r="A110" s="56"/>
      <c r="B110" s="57" t="s">
        <v>164</v>
      </c>
      <c r="C110" s="56"/>
      <c r="E110" s="56" t="str">
        <f>IF(E108&gt;=850,"MẠNH","TT")</f>
        <v>MẠNH</v>
      </c>
      <c r="F110" s="56"/>
      <c r="G110" s="56" t="str">
        <f t="shared" ref="G110:U110" si="11">IF(G108&gt;=850,"MẠNH","TT")</f>
        <v>MẠNH</v>
      </c>
      <c r="H110" s="56"/>
      <c r="I110" s="56" t="str">
        <f t="shared" si="11"/>
        <v>TT</v>
      </c>
      <c r="J110" s="56"/>
      <c r="K110" s="56" t="str">
        <f t="shared" si="11"/>
        <v>MẠNH</v>
      </c>
      <c r="L110" s="56"/>
      <c r="M110" s="56" t="str">
        <f t="shared" si="11"/>
        <v>MẠNH</v>
      </c>
      <c r="N110" s="56"/>
      <c r="O110" s="56" t="str">
        <f t="shared" si="11"/>
        <v>MẠNH</v>
      </c>
      <c r="P110" s="56"/>
      <c r="Q110" s="56" t="str">
        <f t="shared" si="11"/>
        <v>MẠNH</v>
      </c>
      <c r="R110" s="56"/>
      <c r="S110" s="56" t="str">
        <f t="shared" si="11"/>
        <v>TT</v>
      </c>
      <c r="T110" s="56"/>
      <c r="U110" s="56"/>
    </row>
    <row r="111" spans="1:21" s="58" customFormat="1" ht="26.25" customHeight="1">
      <c r="A111" s="56"/>
      <c r="B111" s="57" t="s">
        <v>165</v>
      </c>
      <c r="C111" s="56"/>
      <c r="E111" s="56">
        <f>RANK(E109,$E$109:$U$109)</f>
        <v>6</v>
      </c>
      <c r="F111" s="56"/>
      <c r="G111" s="56">
        <f t="shared" ref="F111:S111" si="12">RANK(G109,$E$109:$U$109)</f>
        <v>1</v>
      </c>
      <c r="H111" s="56"/>
      <c r="I111" s="56">
        <f t="shared" si="12"/>
        <v>8</v>
      </c>
      <c r="J111" s="56"/>
      <c r="K111" s="56">
        <f t="shared" si="12"/>
        <v>2</v>
      </c>
      <c r="L111" s="56"/>
      <c r="M111" s="56">
        <f t="shared" si="12"/>
        <v>4</v>
      </c>
      <c r="N111" s="56"/>
      <c r="O111" s="56">
        <f t="shared" si="12"/>
        <v>5</v>
      </c>
      <c r="P111" s="56"/>
      <c r="Q111" s="56">
        <f t="shared" si="12"/>
        <v>3</v>
      </c>
      <c r="R111" s="56"/>
      <c r="S111" s="56">
        <f t="shared" si="12"/>
        <v>7</v>
      </c>
      <c r="T111" s="56"/>
      <c r="U111" s="56"/>
    </row>
    <row r="112" spans="1:21" s="58" customFormat="1" ht="19.2" customHeight="1">
      <c r="A112" s="56"/>
      <c r="B112" s="57" t="s">
        <v>166</v>
      </c>
      <c r="C112" s="56"/>
      <c r="E112" s="56"/>
      <c r="G112" s="56"/>
      <c r="I112" s="56"/>
      <c r="J112" s="56"/>
      <c r="K112" s="56"/>
      <c r="M112" s="56"/>
      <c r="O112" s="56"/>
      <c r="Q112" s="56"/>
      <c r="S112" s="56"/>
      <c r="U112" s="56"/>
    </row>
    <row r="113" spans="1:21" s="58" customFormat="1" ht="15.6" customHeight="1">
      <c r="A113" s="56"/>
      <c r="B113" s="57" t="s">
        <v>167</v>
      </c>
      <c r="C113" s="56"/>
      <c r="E113" s="56"/>
      <c r="G113" s="56"/>
      <c r="I113" s="56"/>
      <c r="J113" s="56"/>
      <c r="K113" s="56"/>
      <c r="M113" s="56"/>
      <c r="O113" s="56"/>
      <c r="Q113" s="56"/>
      <c r="S113" s="56"/>
      <c r="U113" s="56"/>
    </row>
    <row r="114" spans="1:21" s="58" customFormat="1" ht="18">
      <c r="B114" s="57" t="s">
        <v>168</v>
      </c>
      <c r="E114" s="56"/>
      <c r="G114" s="56"/>
      <c r="I114" s="56"/>
      <c r="J114" s="56"/>
      <c r="K114" s="56"/>
      <c r="M114" s="56"/>
      <c r="O114" s="56"/>
      <c r="Q114" s="56"/>
      <c r="S114" s="56"/>
      <c r="U114" s="56"/>
    </row>
  </sheetData>
  <mergeCells count="29">
    <mergeCell ref="A1:P1"/>
    <mergeCell ref="A2:A3"/>
    <mergeCell ref="B2:B3"/>
    <mergeCell ref="C2:C3"/>
    <mergeCell ref="P2:Q2"/>
    <mergeCell ref="C92:C98"/>
    <mergeCell ref="D2:E2"/>
    <mergeCell ref="F2:G2"/>
    <mergeCell ref="H2:I2"/>
    <mergeCell ref="J2:K2"/>
    <mergeCell ref="F92:F98"/>
    <mergeCell ref="H92:H98"/>
    <mergeCell ref="J92:J98"/>
    <mergeCell ref="G92:G98"/>
    <mergeCell ref="I92:I98"/>
    <mergeCell ref="K92:K98"/>
    <mergeCell ref="E92:E98"/>
    <mergeCell ref="D92:D98"/>
    <mergeCell ref="M92:M98"/>
    <mergeCell ref="O92:O98"/>
    <mergeCell ref="Q92:Q98"/>
    <mergeCell ref="S92:S98"/>
    <mergeCell ref="R2:S2"/>
    <mergeCell ref="L2:M2"/>
    <mergeCell ref="N2:O2"/>
    <mergeCell ref="L92:L98"/>
    <mergeCell ref="R92:R98"/>
    <mergeCell ref="N92:N98"/>
    <mergeCell ref="P92:P98"/>
  </mergeCells>
  <pageMargins left="0.45" right="0.45" top="0.5" bottom="0.5" header="0.05" footer="0.05"/>
  <pageSetup paperSize="9" orientation="landscape" r:id="rId1"/>
</worksheet>
</file>

<file path=xl/worksheets/sheet9.xml><?xml version="1.0" encoding="utf-8"?>
<worksheet xmlns="http://schemas.openxmlformats.org/spreadsheetml/2006/main" xmlns:r="http://schemas.openxmlformats.org/officeDocument/2006/relationships">
  <dimension ref="A1:F108"/>
  <sheetViews>
    <sheetView workbookViewId="0">
      <selection activeCell="E9" sqref="E9"/>
    </sheetView>
  </sheetViews>
  <sheetFormatPr defaultColWidth="9.109375" defaultRowHeight="13.8"/>
  <cols>
    <col min="1" max="1" width="5" style="34" bestFit="1" customWidth="1"/>
    <col min="2" max="2" width="65" style="1" customWidth="1"/>
    <col min="3" max="3" width="6.5546875" style="34" bestFit="1" customWidth="1"/>
    <col min="4" max="5" width="8.109375" style="1" customWidth="1"/>
    <col min="6" max="6" width="36.44140625" style="1" customWidth="1"/>
    <col min="7" max="16384" width="9.109375" style="1"/>
  </cols>
  <sheetData>
    <row r="1" spans="1:6">
      <c r="A1" s="43" t="s">
        <v>83</v>
      </c>
      <c r="B1" s="43"/>
      <c r="C1" s="43"/>
    </row>
    <row r="2" spans="1:6" ht="55.5" customHeight="1">
      <c r="A2" s="44" t="s">
        <v>28</v>
      </c>
      <c r="B2" s="44" t="s">
        <v>0</v>
      </c>
      <c r="C2" s="46" t="s">
        <v>1</v>
      </c>
      <c r="D2" s="39" t="s">
        <v>104</v>
      </c>
      <c r="E2" s="40"/>
    </row>
    <row r="3" spans="1:6">
      <c r="A3" s="45"/>
      <c r="B3" s="45"/>
      <c r="C3" s="47"/>
      <c r="D3" s="31" t="s">
        <v>95</v>
      </c>
      <c r="E3" s="31" t="s">
        <v>96</v>
      </c>
    </row>
    <row r="4" spans="1:6">
      <c r="A4" s="2">
        <v>1</v>
      </c>
      <c r="B4" s="3" t="s">
        <v>29</v>
      </c>
      <c r="C4" s="19">
        <f>SUM(C5,C16,C26,C40,C54)</f>
        <v>315</v>
      </c>
      <c r="D4" s="19"/>
      <c r="E4" s="19">
        <f>'CUM II'!S4</f>
        <v>217</v>
      </c>
    </row>
    <row r="5" spans="1:6">
      <c r="A5" s="2">
        <v>2</v>
      </c>
      <c r="B5" s="3" t="s">
        <v>30</v>
      </c>
      <c r="C5" s="32">
        <f>SUM(C6,C10)</f>
        <v>70</v>
      </c>
      <c r="D5" s="32"/>
      <c r="E5" s="19">
        <f>'CUM II'!S5</f>
        <v>29</v>
      </c>
    </row>
    <row r="6" spans="1:6">
      <c r="A6" s="2">
        <v>3</v>
      </c>
      <c r="B6" s="3" t="s">
        <v>31</v>
      </c>
      <c r="C6" s="2">
        <f>SUM(C7,C8,C9)</f>
        <v>35</v>
      </c>
      <c r="D6" s="2">
        <f>SUM(D7,D8,D9)</f>
        <v>35</v>
      </c>
      <c r="E6" s="19">
        <f>'CUM II'!S6</f>
        <v>4</v>
      </c>
    </row>
    <row r="7" spans="1:6" ht="41.4">
      <c r="A7" s="2">
        <v>4</v>
      </c>
      <c r="B7" s="4" t="s">
        <v>86</v>
      </c>
      <c r="C7" s="2">
        <v>10</v>
      </c>
      <c r="D7" s="2">
        <v>10</v>
      </c>
      <c r="E7" s="19">
        <f>'CUM II'!S7</f>
        <v>4</v>
      </c>
    </row>
    <row r="8" spans="1:6" ht="27.6">
      <c r="A8" s="2">
        <v>5</v>
      </c>
      <c r="B8" s="4" t="s">
        <v>47</v>
      </c>
      <c r="C8" s="2">
        <v>15</v>
      </c>
      <c r="D8" s="2">
        <v>15</v>
      </c>
      <c r="E8" s="19">
        <f>'CUM II'!S8</f>
        <v>0</v>
      </c>
    </row>
    <row r="9" spans="1:6" ht="41.4">
      <c r="A9" s="2">
        <v>6</v>
      </c>
      <c r="B9" s="6" t="s">
        <v>87</v>
      </c>
      <c r="C9" s="2">
        <v>10</v>
      </c>
      <c r="D9" s="2">
        <v>10</v>
      </c>
      <c r="E9" s="19">
        <f>'CUM II'!S9</f>
        <v>0</v>
      </c>
      <c r="F9" s="1" t="s">
        <v>124</v>
      </c>
    </row>
    <row r="10" spans="1:6">
      <c r="A10" s="2">
        <v>7</v>
      </c>
      <c r="B10" s="3" t="s">
        <v>32</v>
      </c>
      <c r="C10" s="2">
        <f>SUM(C11,C12,C13,C14,C15)</f>
        <v>35</v>
      </c>
      <c r="D10" s="2">
        <f>SUM(D11,D12,D13,D14,D15)</f>
        <v>35</v>
      </c>
      <c r="E10" s="19">
        <f>'CUM II'!S10</f>
        <v>25</v>
      </c>
    </row>
    <row r="11" spans="1:6" ht="27.6">
      <c r="A11" s="2">
        <v>8</v>
      </c>
      <c r="B11" s="6" t="s">
        <v>51</v>
      </c>
      <c r="C11" s="2">
        <v>5</v>
      </c>
      <c r="D11" s="2">
        <v>5</v>
      </c>
      <c r="E11" s="19">
        <f>'CUM II'!S11</f>
        <v>0</v>
      </c>
      <c r="F11" s="1" t="s">
        <v>125</v>
      </c>
    </row>
    <row r="12" spans="1:6" ht="41.4">
      <c r="A12" s="2">
        <v>9</v>
      </c>
      <c r="B12" s="4" t="s">
        <v>48</v>
      </c>
      <c r="C12" s="2">
        <v>8</v>
      </c>
      <c r="D12" s="2">
        <v>8</v>
      </c>
      <c r="E12" s="19">
        <f>'CUM II'!S12</f>
        <v>8</v>
      </c>
    </row>
    <row r="13" spans="1:6" ht="69">
      <c r="A13" s="2">
        <v>10</v>
      </c>
      <c r="B13" s="4" t="s">
        <v>49</v>
      </c>
      <c r="C13" s="2">
        <v>7</v>
      </c>
      <c r="D13" s="2">
        <v>7</v>
      </c>
      <c r="E13" s="19">
        <f>'CUM II'!S13</f>
        <v>7</v>
      </c>
    </row>
    <row r="14" spans="1:6" ht="55.2">
      <c r="A14" s="2">
        <v>11</v>
      </c>
      <c r="B14" s="4" t="s">
        <v>106</v>
      </c>
      <c r="C14" s="2">
        <v>5</v>
      </c>
      <c r="D14" s="2">
        <v>5</v>
      </c>
      <c r="E14" s="19">
        <f>'CUM II'!S14</f>
        <v>0</v>
      </c>
      <c r="F14" s="1" t="s">
        <v>126</v>
      </c>
    </row>
    <row r="15" spans="1:6" ht="41.4">
      <c r="A15" s="2">
        <v>12</v>
      </c>
      <c r="B15" s="6" t="s">
        <v>50</v>
      </c>
      <c r="C15" s="2">
        <v>10</v>
      </c>
      <c r="D15" s="2">
        <v>10</v>
      </c>
      <c r="E15" s="19">
        <f>'CUM II'!S15</f>
        <v>10</v>
      </c>
    </row>
    <row r="16" spans="1:6">
      <c r="A16" s="2">
        <v>13</v>
      </c>
      <c r="B16" s="3" t="s">
        <v>33</v>
      </c>
      <c r="C16" s="32">
        <f>SUM(C17,C22)</f>
        <v>80</v>
      </c>
      <c r="D16" s="32">
        <f>SUM(D17,D22)</f>
        <v>10</v>
      </c>
      <c r="E16" s="19">
        <f>'CUM II'!S16</f>
        <v>60</v>
      </c>
    </row>
    <row r="17" spans="1:5">
      <c r="A17" s="2">
        <v>14</v>
      </c>
      <c r="B17" s="3" t="s">
        <v>31</v>
      </c>
      <c r="C17" s="2">
        <f>SUM(C18,C19,C20,C21)</f>
        <v>40</v>
      </c>
      <c r="D17" s="2">
        <f t="shared" ref="D17:E17" si="0">SUM(D18,D19,D20,D21)</f>
        <v>10</v>
      </c>
      <c r="E17" s="19">
        <f>'CUM II'!S17</f>
        <v>20</v>
      </c>
    </row>
    <row r="18" spans="1:5">
      <c r="A18" s="2">
        <v>15</v>
      </c>
      <c r="B18" s="4" t="s">
        <v>52</v>
      </c>
      <c r="C18" s="2">
        <v>10</v>
      </c>
      <c r="D18" s="2"/>
      <c r="E18" s="19">
        <f>'CUM II'!S18</f>
        <v>0</v>
      </c>
    </row>
    <row r="19" spans="1:5">
      <c r="A19" s="2">
        <v>16</v>
      </c>
      <c r="B19" s="4" t="s">
        <v>53</v>
      </c>
      <c r="C19" s="2">
        <v>10</v>
      </c>
      <c r="D19" s="2"/>
      <c r="E19" s="19">
        <f>'CUM II'!S19</f>
        <v>10</v>
      </c>
    </row>
    <row r="20" spans="1:5">
      <c r="A20" s="2">
        <v>17</v>
      </c>
      <c r="B20" s="4" t="s">
        <v>88</v>
      </c>
      <c r="C20" s="2">
        <v>10</v>
      </c>
      <c r="D20" s="2"/>
      <c r="E20" s="19">
        <f>'CUM II'!S20</f>
        <v>0</v>
      </c>
    </row>
    <row r="21" spans="1:5" ht="41.4">
      <c r="A21" s="2">
        <v>18</v>
      </c>
      <c r="B21" s="6" t="s">
        <v>89</v>
      </c>
      <c r="C21" s="2">
        <v>10</v>
      </c>
      <c r="D21" s="2">
        <v>10</v>
      </c>
      <c r="E21" s="19">
        <f>'CUM II'!S21</f>
        <v>10</v>
      </c>
    </row>
    <row r="22" spans="1:5">
      <c r="A22" s="2">
        <v>19</v>
      </c>
      <c r="B22" s="3" t="s">
        <v>32</v>
      </c>
      <c r="C22" s="2">
        <f>SUM(C23,C24,C25)</f>
        <v>40</v>
      </c>
      <c r="D22" s="2"/>
      <c r="E22" s="19">
        <f>'CUM II'!S22</f>
        <v>40</v>
      </c>
    </row>
    <row r="23" spans="1:5" s="7" customFormat="1" ht="41.4">
      <c r="A23" s="2">
        <v>20</v>
      </c>
      <c r="B23" s="6" t="s">
        <v>54</v>
      </c>
      <c r="C23" s="2">
        <v>15</v>
      </c>
      <c r="D23" s="2">
        <v>15</v>
      </c>
      <c r="E23" s="19">
        <f>'CUM II'!S23</f>
        <v>15</v>
      </c>
    </row>
    <row r="24" spans="1:5" s="7" customFormat="1" ht="27.6">
      <c r="A24" s="2">
        <v>21</v>
      </c>
      <c r="B24" s="6" t="s">
        <v>55</v>
      </c>
      <c r="C24" s="2">
        <v>10</v>
      </c>
      <c r="D24" s="2">
        <v>10</v>
      </c>
      <c r="E24" s="19">
        <f>'CUM II'!S24</f>
        <v>10</v>
      </c>
    </row>
    <row r="25" spans="1:5" s="7" customFormat="1" ht="41.4">
      <c r="A25" s="2">
        <v>22</v>
      </c>
      <c r="B25" s="4" t="s">
        <v>56</v>
      </c>
      <c r="C25" s="2">
        <v>15</v>
      </c>
      <c r="D25" s="2">
        <v>15</v>
      </c>
      <c r="E25" s="19">
        <f>'CUM II'!S25</f>
        <v>15</v>
      </c>
    </row>
    <row r="26" spans="1:5">
      <c r="A26" s="2">
        <v>23</v>
      </c>
      <c r="B26" s="3" t="s">
        <v>34</v>
      </c>
      <c r="C26" s="32">
        <f>SUM(C27,C33)</f>
        <v>70</v>
      </c>
      <c r="D26" s="32"/>
      <c r="E26" s="19">
        <f>'CUM II'!S26</f>
        <v>53</v>
      </c>
    </row>
    <row r="27" spans="1:5">
      <c r="A27" s="2">
        <v>24</v>
      </c>
      <c r="B27" s="3" t="s">
        <v>31</v>
      </c>
      <c r="C27" s="2">
        <f>SUM(C28:C32)</f>
        <v>30</v>
      </c>
      <c r="D27" s="2"/>
      <c r="E27" s="19">
        <f>'CUM II'!S27</f>
        <v>20</v>
      </c>
    </row>
    <row r="28" spans="1:5" ht="27.6">
      <c r="A28" s="2">
        <v>25</v>
      </c>
      <c r="B28" s="4" t="s">
        <v>57</v>
      </c>
      <c r="C28" s="2">
        <v>5</v>
      </c>
      <c r="D28" s="2">
        <v>5</v>
      </c>
      <c r="E28" s="19">
        <f>'CUM II'!S28</f>
        <v>5</v>
      </c>
    </row>
    <row r="29" spans="1:5">
      <c r="A29" s="2">
        <v>26</v>
      </c>
      <c r="B29" s="4" t="s">
        <v>58</v>
      </c>
      <c r="C29" s="2">
        <v>5</v>
      </c>
      <c r="D29" s="2"/>
      <c r="E29" s="19">
        <f>'CUM II'!S29</f>
        <v>5</v>
      </c>
    </row>
    <row r="30" spans="1:5">
      <c r="A30" s="2">
        <v>27</v>
      </c>
      <c r="B30" s="4" t="s">
        <v>59</v>
      </c>
      <c r="C30" s="2">
        <v>5</v>
      </c>
      <c r="D30" s="2"/>
      <c r="E30" s="19">
        <f>'CUM II'!S30</f>
        <v>5</v>
      </c>
    </row>
    <row r="31" spans="1:5">
      <c r="A31" s="2">
        <v>28</v>
      </c>
      <c r="B31" s="4" t="s">
        <v>60</v>
      </c>
      <c r="C31" s="2">
        <v>5</v>
      </c>
      <c r="D31" s="2"/>
      <c r="E31" s="19">
        <f>'CUM II'!S31</f>
        <v>0</v>
      </c>
    </row>
    <row r="32" spans="1:5" ht="27.6">
      <c r="A32" s="2">
        <v>29</v>
      </c>
      <c r="B32" s="4" t="s">
        <v>61</v>
      </c>
      <c r="C32" s="2">
        <v>10</v>
      </c>
      <c r="D32" s="2">
        <v>10</v>
      </c>
      <c r="E32" s="19">
        <f>'CUM II'!S32</f>
        <v>5</v>
      </c>
    </row>
    <row r="33" spans="1:6">
      <c r="A33" s="2">
        <v>30</v>
      </c>
      <c r="B33" s="3" t="s">
        <v>32</v>
      </c>
      <c r="C33" s="2">
        <f>SUM(C34,C35,C36,C37,C38,C39)</f>
        <v>40</v>
      </c>
      <c r="D33" s="2"/>
      <c r="E33" s="19">
        <f>'CUM II'!S33</f>
        <v>33</v>
      </c>
    </row>
    <row r="34" spans="1:6" ht="27.6">
      <c r="A34" s="2">
        <v>31</v>
      </c>
      <c r="B34" s="4" t="s">
        <v>65</v>
      </c>
      <c r="C34" s="2">
        <v>4</v>
      </c>
      <c r="D34" s="2">
        <v>4</v>
      </c>
      <c r="E34" s="19">
        <f>'CUM II'!S34</f>
        <v>4</v>
      </c>
    </row>
    <row r="35" spans="1:6" ht="55.2">
      <c r="A35" s="2">
        <v>32</v>
      </c>
      <c r="B35" s="4" t="s">
        <v>85</v>
      </c>
      <c r="C35" s="2">
        <v>10</v>
      </c>
      <c r="D35" s="2">
        <v>10</v>
      </c>
      <c r="E35" s="19">
        <f>'CUM II'!S35</f>
        <v>5</v>
      </c>
      <c r="F35" s="1" t="s">
        <v>127</v>
      </c>
    </row>
    <row r="36" spans="1:6" s="7" customFormat="1" ht="41.4">
      <c r="A36" s="2">
        <v>33</v>
      </c>
      <c r="B36" s="4" t="s">
        <v>66</v>
      </c>
      <c r="C36" s="2">
        <v>10</v>
      </c>
      <c r="D36" s="2">
        <v>10</v>
      </c>
      <c r="E36" s="19">
        <f>'CUM II'!S36</f>
        <v>10</v>
      </c>
    </row>
    <row r="37" spans="1:6" ht="41.4">
      <c r="A37" s="2">
        <v>34</v>
      </c>
      <c r="B37" s="4" t="s">
        <v>64</v>
      </c>
      <c r="C37" s="2">
        <v>4</v>
      </c>
      <c r="D37" s="2">
        <v>4</v>
      </c>
      <c r="E37" s="19">
        <f>'CUM II'!S37</f>
        <v>4</v>
      </c>
    </row>
    <row r="38" spans="1:6" ht="41.4">
      <c r="A38" s="2">
        <v>35</v>
      </c>
      <c r="B38" s="4" t="s">
        <v>62</v>
      </c>
      <c r="C38" s="2">
        <v>2</v>
      </c>
      <c r="D38" s="2">
        <v>2</v>
      </c>
      <c r="E38" s="19">
        <f>'CUM II'!S38</f>
        <v>0</v>
      </c>
      <c r="F38" s="1" t="s">
        <v>126</v>
      </c>
    </row>
    <row r="39" spans="1:6">
      <c r="A39" s="2">
        <v>36</v>
      </c>
      <c r="B39" s="4" t="s">
        <v>63</v>
      </c>
      <c r="C39" s="2">
        <v>10</v>
      </c>
      <c r="D39" s="2">
        <v>10</v>
      </c>
      <c r="E39" s="19">
        <f>'CUM II'!S39</f>
        <v>10</v>
      </c>
    </row>
    <row r="40" spans="1:6">
      <c r="A40" s="2">
        <v>37</v>
      </c>
      <c r="B40" s="3" t="s">
        <v>35</v>
      </c>
      <c r="C40" s="32">
        <f>SUM(C41,C44)</f>
        <v>75</v>
      </c>
      <c r="D40" s="32"/>
      <c r="E40" s="19">
        <f>'CUM II'!S40</f>
        <v>75</v>
      </c>
    </row>
    <row r="41" spans="1:6">
      <c r="A41" s="2">
        <v>38</v>
      </c>
      <c r="B41" s="3" t="s">
        <v>31</v>
      </c>
      <c r="C41" s="2">
        <v>20</v>
      </c>
      <c r="D41" s="2">
        <v>20</v>
      </c>
      <c r="E41" s="19">
        <f>'CUM II'!S41</f>
        <v>20</v>
      </c>
    </row>
    <row r="42" spans="1:6">
      <c r="A42" s="2">
        <v>39</v>
      </c>
      <c r="B42" s="6" t="s">
        <v>75</v>
      </c>
      <c r="C42" s="2">
        <v>10</v>
      </c>
      <c r="D42" s="2">
        <v>10</v>
      </c>
      <c r="E42" s="19">
        <f>'CUM II'!S42</f>
        <v>10</v>
      </c>
    </row>
    <row r="43" spans="1:6">
      <c r="A43" s="2">
        <v>40</v>
      </c>
      <c r="B43" s="6" t="s">
        <v>76</v>
      </c>
      <c r="C43" s="2">
        <v>10</v>
      </c>
      <c r="D43" s="2">
        <v>10</v>
      </c>
      <c r="E43" s="19">
        <f>'CUM II'!S43</f>
        <v>10</v>
      </c>
    </row>
    <row r="44" spans="1:6">
      <c r="A44" s="2">
        <v>41</v>
      </c>
      <c r="B44" s="3" t="s">
        <v>32</v>
      </c>
      <c r="C44" s="19">
        <v>55</v>
      </c>
      <c r="D44" s="2"/>
      <c r="E44" s="19">
        <f>'CUM II'!S44</f>
        <v>55</v>
      </c>
    </row>
    <row r="45" spans="1:6" ht="41.4">
      <c r="A45" s="2">
        <v>42</v>
      </c>
      <c r="B45" s="4" t="s">
        <v>69</v>
      </c>
      <c r="C45" s="2">
        <v>4</v>
      </c>
      <c r="D45" s="2">
        <v>4</v>
      </c>
      <c r="E45" s="19">
        <f>'CUM II'!S45</f>
        <v>4</v>
      </c>
    </row>
    <row r="46" spans="1:6" ht="27.6">
      <c r="A46" s="2">
        <v>43</v>
      </c>
      <c r="B46" s="4" t="s">
        <v>90</v>
      </c>
      <c r="C46" s="2">
        <v>10</v>
      </c>
      <c r="D46" s="2">
        <v>10</v>
      </c>
      <c r="E46" s="19">
        <f>'CUM II'!S46</f>
        <v>10</v>
      </c>
    </row>
    <row r="47" spans="1:6" ht="41.4">
      <c r="A47" s="2">
        <v>44</v>
      </c>
      <c r="B47" s="4" t="s">
        <v>70</v>
      </c>
      <c r="C47" s="2">
        <v>4</v>
      </c>
      <c r="D47" s="2">
        <v>4</v>
      </c>
      <c r="E47" s="19">
        <f>'CUM II'!S47</f>
        <v>4</v>
      </c>
    </row>
    <row r="48" spans="1:6" ht="41.4">
      <c r="A48" s="2">
        <v>45</v>
      </c>
      <c r="B48" s="6" t="s">
        <v>71</v>
      </c>
      <c r="C48" s="2">
        <v>4</v>
      </c>
      <c r="D48" s="2">
        <v>4</v>
      </c>
      <c r="E48" s="19">
        <f>'CUM II'!S48</f>
        <v>0</v>
      </c>
      <c r="F48" s="1" t="s">
        <v>128</v>
      </c>
    </row>
    <row r="49" spans="1:6">
      <c r="A49" s="2">
        <v>46</v>
      </c>
      <c r="B49" s="4" t="s">
        <v>67</v>
      </c>
      <c r="C49" s="2">
        <v>2</v>
      </c>
      <c r="D49" s="2">
        <v>2</v>
      </c>
      <c r="E49" s="19">
        <f>'CUM II'!S49</f>
        <v>2</v>
      </c>
    </row>
    <row r="50" spans="1:6">
      <c r="A50" s="2">
        <v>47</v>
      </c>
      <c r="B50" s="4" t="s">
        <v>68</v>
      </c>
      <c r="C50" s="2">
        <v>8</v>
      </c>
      <c r="D50" s="2">
        <v>8</v>
      </c>
      <c r="E50" s="19">
        <f>'CUM II'!S50</f>
        <v>8</v>
      </c>
    </row>
    <row r="51" spans="1:6" ht="27.6">
      <c r="A51" s="2">
        <v>48</v>
      </c>
      <c r="B51" s="6" t="s">
        <v>72</v>
      </c>
      <c r="C51" s="2">
        <v>5</v>
      </c>
      <c r="D51" s="2">
        <v>5</v>
      </c>
      <c r="E51" s="19">
        <f>'CUM II'!S51</f>
        <v>5</v>
      </c>
    </row>
    <row r="52" spans="1:6" ht="27.6">
      <c r="A52" s="2">
        <v>49</v>
      </c>
      <c r="B52" s="6" t="s">
        <v>73</v>
      </c>
      <c r="C52" s="2">
        <v>10</v>
      </c>
      <c r="D52" s="2">
        <v>10</v>
      </c>
      <c r="E52" s="19">
        <f>'CUM II'!S52</f>
        <v>0</v>
      </c>
      <c r="F52" s="1" t="s">
        <v>129</v>
      </c>
    </row>
    <row r="53" spans="1:6" ht="27.6">
      <c r="A53" s="2">
        <v>50</v>
      </c>
      <c r="B53" s="6" t="s">
        <v>74</v>
      </c>
      <c r="C53" s="2">
        <v>8</v>
      </c>
      <c r="D53" s="2">
        <v>8</v>
      </c>
      <c r="E53" s="19">
        <f>'CUM II'!S53</f>
        <v>8</v>
      </c>
    </row>
    <row r="54" spans="1:6" s="7" customFormat="1">
      <c r="A54" s="2">
        <v>51</v>
      </c>
      <c r="B54" s="8" t="s">
        <v>43</v>
      </c>
      <c r="C54" s="32">
        <v>20</v>
      </c>
      <c r="D54" s="32">
        <v>20</v>
      </c>
      <c r="E54" s="19">
        <f>'CUM II'!S54</f>
        <v>0</v>
      </c>
      <c r="F54" s="7" t="s">
        <v>135</v>
      </c>
    </row>
    <row r="55" spans="1:6">
      <c r="A55" s="2">
        <v>52</v>
      </c>
      <c r="B55" s="3" t="s">
        <v>36</v>
      </c>
      <c r="C55" s="19">
        <f>SUM(C56,C57,C58,C59,C60)</f>
        <v>90</v>
      </c>
      <c r="D55" s="19"/>
      <c r="E55" s="19">
        <f>'CUM II'!S55</f>
        <v>90</v>
      </c>
    </row>
    <row r="56" spans="1:6" ht="42">
      <c r="A56" s="2">
        <v>53</v>
      </c>
      <c r="B56" s="9" t="s">
        <v>107</v>
      </c>
      <c r="C56" s="2">
        <v>40</v>
      </c>
      <c r="D56" s="2">
        <v>40</v>
      </c>
      <c r="E56" s="19">
        <f>'CUM II'!S56</f>
        <v>40</v>
      </c>
    </row>
    <row r="57" spans="1:6" ht="27.6">
      <c r="A57" s="2">
        <v>54</v>
      </c>
      <c r="B57" s="10" t="s">
        <v>13</v>
      </c>
      <c r="C57" s="2">
        <v>10</v>
      </c>
      <c r="D57" s="2">
        <v>10</v>
      </c>
      <c r="E57" s="19">
        <f>'CUM II'!S57</f>
        <v>10</v>
      </c>
    </row>
    <row r="58" spans="1:6" ht="27.6">
      <c r="A58" s="2">
        <v>55</v>
      </c>
      <c r="B58" s="10" t="s">
        <v>14</v>
      </c>
      <c r="C58" s="2">
        <v>10</v>
      </c>
      <c r="D58" s="2">
        <v>10</v>
      </c>
      <c r="E58" s="19">
        <f>'CUM II'!S58</f>
        <v>10</v>
      </c>
    </row>
    <row r="59" spans="1:6" ht="27.6">
      <c r="A59" s="2">
        <v>56</v>
      </c>
      <c r="B59" s="4" t="s">
        <v>77</v>
      </c>
      <c r="C59" s="2">
        <v>10</v>
      </c>
      <c r="D59" s="2">
        <v>10</v>
      </c>
      <c r="E59" s="19">
        <f>'CUM II'!S59</f>
        <v>10</v>
      </c>
    </row>
    <row r="60" spans="1:6">
      <c r="A60" s="2">
        <v>57</v>
      </c>
      <c r="B60" s="4" t="s">
        <v>37</v>
      </c>
      <c r="C60" s="32">
        <v>20</v>
      </c>
      <c r="D60" s="32">
        <v>20</v>
      </c>
      <c r="E60" s="19">
        <f>'CUM II'!S60</f>
        <v>20</v>
      </c>
    </row>
    <row r="61" spans="1:6">
      <c r="A61" s="2">
        <v>58</v>
      </c>
      <c r="B61" s="3" t="s">
        <v>38</v>
      </c>
      <c r="C61" s="19">
        <f>SUM(C62,C66,C70,C75,C79)</f>
        <v>250</v>
      </c>
      <c r="D61" s="19"/>
      <c r="E61" s="19">
        <f>'CUM II'!S61</f>
        <v>235</v>
      </c>
    </row>
    <row r="62" spans="1:6">
      <c r="A62" s="2">
        <v>59</v>
      </c>
      <c r="B62" s="3" t="s">
        <v>39</v>
      </c>
      <c r="C62" s="32">
        <f>SUM(C63,C64,C65)</f>
        <v>60</v>
      </c>
      <c r="D62" s="32"/>
      <c r="E62" s="19">
        <f>'CUM II'!S62</f>
        <v>60</v>
      </c>
    </row>
    <row r="63" spans="1:6" ht="55.8">
      <c r="A63" s="2">
        <v>60</v>
      </c>
      <c r="B63" s="10" t="s">
        <v>108</v>
      </c>
      <c r="C63" s="11">
        <v>30</v>
      </c>
      <c r="D63" s="11">
        <v>30</v>
      </c>
      <c r="E63" s="19">
        <f>'CUM II'!S63</f>
        <v>30</v>
      </c>
    </row>
    <row r="64" spans="1:6">
      <c r="A64" s="2">
        <v>61</v>
      </c>
      <c r="B64" s="10" t="s">
        <v>3</v>
      </c>
      <c r="C64" s="11">
        <v>10</v>
      </c>
      <c r="D64" s="11">
        <v>10</v>
      </c>
      <c r="E64" s="19">
        <f>'CUM II'!S64</f>
        <v>10</v>
      </c>
    </row>
    <row r="65" spans="1:6" s="7" customFormat="1">
      <c r="A65" s="2">
        <v>62</v>
      </c>
      <c r="B65" s="10" t="s">
        <v>9</v>
      </c>
      <c r="C65" s="11">
        <v>20</v>
      </c>
      <c r="D65" s="11">
        <v>20</v>
      </c>
      <c r="E65" s="19">
        <f>'CUM II'!S65</f>
        <v>20</v>
      </c>
    </row>
    <row r="66" spans="1:6">
      <c r="A66" s="2">
        <v>63</v>
      </c>
      <c r="B66" s="3" t="s">
        <v>40</v>
      </c>
      <c r="C66" s="32">
        <f>SUM(C67,C68,C69)</f>
        <v>60</v>
      </c>
      <c r="D66" s="32"/>
      <c r="E66" s="19">
        <f>'CUM II'!S66</f>
        <v>60</v>
      </c>
    </row>
    <row r="67" spans="1:6" ht="55.8">
      <c r="A67" s="2">
        <v>64</v>
      </c>
      <c r="B67" s="9" t="s">
        <v>109</v>
      </c>
      <c r="C67" s="11">
        <v>30</v>
      </c>
      <c r="D67" s="11">
        <v>30</v>
      </c>
      <c r="E67" s="19">
        <f>'CUM II'!S67</f>
        <v>30</v>
      </c>
    </row>
    <row r="68" spans="1:6">
      <c r="A68" s="2">
        <v>65</v>
      </c>
      <c r="B68" s="10" t="s">
        <v>15</v>
      </c>
      <c r="C68" s="11">
        <v>10</v>
      </c>
      <c r="D68" s="11">
        <v>10</v>
      </c>
      <c r="E68" s="19">
        <f>'CUM II'!S68</f>
        <v>10</v>
      </c>
    </row>
    <row r="69" spans="1:6">
      <c r="A69" s="2">
        <v>66</v>
      </c>
      <c r="B69" s="10" t="s">
        <v>10</v>
      </c>
      <c r="C69" s="11">
        <v>20</v>
      </c>
      <c r="D69" s="11">
        <v>20</v>
      </c>
      <c r="E69" s="19">
        <f>'CUM II'!S69</f>
        <v>20</v>
      </c>
    </row>
    <row r="70" spans="1:6">
      <c r="A70" s="2">
        <v>67</v>
      </c>
      <c r="B70" s="3" t="s">
        <v>41</v>
      </c>
      <c r="C70" s="32">
        <f>SUM(C71,C72,C73,C74)</f>
        <v>60</v>
      </c>
      <c r="D70" s="32"/>
      <c r="E70" s="19">
        <f>'CUM II'!S70</f>
        <v>45</v>
      </c>
    </row>
    <row r="71" spans="1:6" ht="55.8">
      <c r="A71" s="2">
        <v>68</v>
      </c>
      <c r="B71" s="9" t="s">
        <v>110</v>
      </c>
      <c r="C71" s="11">
        <v>15</v>
      </c>
      <c r="D71" s="11">
        <v>15</v>
      </c>
      <c r="E71" s="19">
        <f>'CUM II'!S71</f>
        <v>15</v>
      </c>
    </row>
    <row r="72" spans="1:6">
      <c r="A72" s="2">
        <v>69</v>
      </c>
      <c r="B72" s="10" t="s">
        <v>4</v>
      </c>
      <c r="C72" s="11">
        <v>10</v>
      </c>
      <c r="D72" s="11">
        <v>10</v>
      </c>
      <c r="E72" s="19">
        <f>'CUM II'!S72</f>
        <v>10</v>
      </c>
    </row>
    <row r="73" spans="1:6">
      <c r="A73" s="2">
        <v>70</v>
      </c>
      <c r="B73" s="10" t="s">
        <v>91</v>
      </c>
      <c r="C73" s="11">
        <v>15</v>
      </c>
      <c r="D73" s="11">
        <v>5</v>
      </c>
      <c r="E73" s="19">
        <f>'CUM II'!S73</f>
        <v>0</v>
      </c>
      <c r="F73" s="1" t="s">
        <v>129</v>
      </c>
    </row>
    <row r="74" spans="1:6" ht="27.6">
      <c r="A74" s="2">
        <v>71</v>
      </c>
      <c r="B74" s="4" t="s">
        <v>78</v>
      </c>
      <c r="C74" s="2">
        <v>20</v>
      </c>
      <c r="D74" s="2">
        <v>20</v>
      </c>
      <c r="E74" s="19">
        <f>'CUM II'!S74</f>
        <v>20</v>
      </c>
    </row>
    <row r="75" spans="1:6">
      <c r="A75" s="2">
        <v>72</v>
      </c>
      <c r="B75" s="3" t="s">
        <v>42</v>
      </c>
      <c r="C75" s="32">
        <f>SUM(C76,C77,C78)</f>
        <v>50</v>
      </c>
      <c r="D75" s="32"/>
      <c r="E75" s="19">
        <f>'CUM II'!S75</f>
        <v>50</v>
      </c>
    </row>
    <row r="76" spans="1:6" ht="69.599999999999994">
      <c r="A76" s="2">
        <v>73</v>
      </c>
      <c r="B76" s="9" t="s">
        <v>111</v>
      </c>
      <c r="C76" s="11">
        <v>30</v>
      </c>
      <c r="D76" s="11">
        <v>30</v>
      </c>
      <c r="E76" s="19">
        <f>'CUM II'!S76</f>
        <v>30</v>
      </c>
    </row>
    <row r="77" spans="1:6" ht="41.4">
      <c r="A77" s="2">
        <v>74</v>
      </c>
      <c r="B77" s="10" t="s">
        <v>105</v>
      </c>
      <c r="C77" s="11">
        <v>10</v>
      </c>
      <c r="D77" s="11">
        <v>10</v>
      </c>
      <c r="E77" s="19">
        <f>'CUM II'!S77</f>
        <v>10</v>
      </c>
    </row>
    <row r="78" spans="1:6">
      <c r="A78" s="2">
        <v>75</v>
      </c>
      <c r="B78" s="10" t="s">
        <v>26</v>
      </c>
      <c r="C78" s="11">
        <v>10</v>
      </c>
      <c r="D78" s="11">
        <v>10</v>
      </c>
      <c r="E78" s="19">
        <f>'CUM II'!S78</f>
        <v>10</v>
      </c>
    </row>
    <row r="79" spans="1:6">
      <c r="A79" s="2">
        <v>76</v>
      </c>
      <c r="B79" s="3" t="s">
        <v>43</v>
      </c>
      <c r="C79" s="32">
        <v>20</v>
      </c>
      <c r="D79" s="32">
        <v>20</v>
      </c>
      <c r="E79" s="19">
        <f>'CUM II'!S79</f>
        <v>20</v>
      </c>
    </row>
    <row r="80" spans="1:6">
      <c r="A80" s="2">
        <v>77</v>
      </c>
      <c r="B80" s="3" t="s">
        <v>44</v>
      </c>
      <c r="C80" s="19">
        <f>SUM(C81,C82,C83,C84,C85,C86)</f>
        <v>80</v>
      </c>
      <c r="D80" s="19">
        <f>SUM(D81,D82,D83,D84,D85,D86)</f>
        <v>60</v>
      </c>
      <c r="E80" s="19">
        <f>'CUM II'!S80</f>
        <v>60</v>
      </c>
    </row>
    <row r="81" spans="1:6" ht="55.8">
      <c r="A81" s="2">
        <v>78</v>
      </c>
      <c r="B81" s="9" t="s">
        <v>112</v>
      </c>
      <c r="C81" s="11">
        <v>20</v>
      </c>
      <c r="D81" s="11">
        <v>20</v>
      </c>
      <c r="E81" s="19">
        <f>'CUM II'!S81</f>
        <v>10</v>
      </c>
      <c r="F81" s="1" t="s">
        <v>122</v>
      </c>
    </row>
    <row r="82" spans="1:6">
      <c r="A82" s="2">
        <v>79</v>
      </c>
      <c r="B82" s="10" t="s">
        <v>5</v>
      </c>
      <c r="C82" s="11">
        <v>10</v>
      </c>
      <c r="D82" s="11">
        <v>10</v>
      </c>
      <c r="E82" s="19">
        <f>'CUM II'!S82</f>
        <v>10</v>
      </c>
    </row>
    <row r="83" spans="1:6">
      <c r="A83" s="2">
        <v>80</v>
      </c>
      <c r="B83" s="10" t="s">
        <v>6</v>
      </c>
      <c r="C83" s="11">
        <v>10</v>
      </c>
      <c r="D83" s="11">
        <v>10</v>
      </c>
      <c r="E83" s="19">
        <f>'CUM II'!S83</f>
        <v>10</v>
      </c>
    </row>
    <row r="84" spans="1:6" ht="27.6">
      <c r="A84" s="2">
        <v>81</v>
      </c>
      <c r="B84" s="10" t="s">
        <v>8</v>
      </c>
      <c r="C84" s="11">
        <v>10</v>
      </c>
      <c r="D84" s="11"/>
      <c r="E84" s="19">
        <f>'CUM II'!S84</f>
        <v>0</v>
      </c>
    </row>
    <row r="85" spans="1:6">
      <c r="A85" s="2">
        <v>82</v>
      </c>
      <c r="B85" s="10" t="s">
        <v>7</v>
      </c>
      <c r="C85" s="11">
        <v>10</v>
      </c>
      <c r="D85" s="11"/>
      <c r="E85" s="19">
        <f>'CUM II'!S85</f>
        <v>10</v>
      </c>
    </row>
    <row r="86" spans="1:6">
      <c r="A86" s="2">
        <v>83</v>
      </c>
      <c r="B86" s="10" t="s">
        <v>79</v>
      </c>
      <c r="C86" s="11">
        <v>20</v>
      </c>
      <c r="D86" s="11">
        <v>20</v>
      </c>
      <c r="E86" s="19">
        <f>'CUM II'!S86</f>
        <v>20</v>
      </c>
    </row>
    <row r="87" spans="1:6">
      <c r="A87" s="2">
        <v>84</v>
      </c>
      <c r="B87" s="3" t="s">
        <v>45</v>
      </c>
      <c r="C87" s="19">
        <f>SUM(C88,C89)</f>
        <v>40</v>
      </c>
      <c r="D87" s="19"/>
      <c r="E87" s="19">
        <f>'CUM II'!S87</f>
        <v>40</v>
      </c>
    </row>
    <row r="88" spans="1:6" ht="69">
      <c r="A88" s="2">
        <v>85</v>
      </c>
      <c r="B88" s="12" t="s">
        <v>24</v>
      </c>
      <c r="C88" s="33">
        <v>30</v>
      </c>
      <c r="D88" s="33">
        <v>30</v>
      </c>
      <c r="E88" s="19">
        <f>'CUM II'!S88</f>
        <v>30</v>
      </c>
    </row>
    <row r="89" spans="1:6" ht="27.6">
      <c r="A89" s="2">
        <v>86</v>
      </c>
      <c r="B89" s="12" t="s">
        <v>16</v>
      </c>
      <c r="C89" s="33">
        <v>10</v>
      </c>
      <c r="D89" s="33">
        <v>10</v>
      </c>
      <c r="E89" s="19">
        <f>'CUM II'!S89</f>
        <v>10</v>
      </c>
    </row>
    <row r="90" spans="1:6">
      <c r="A90" s="2">
        <v>87</v>
      </c>
      <c r="B90" s="20" t="s">
        <v>80</v>
      </c>
      <c r="C90" s="21">
        <f>SUM(C91:C100)</f>
        <v>90</v>
      </c>
      <c r="D90" s="21"/>
      <c r="E90" s="19">
        <f>'CUM II'!S90</f>
        <v>82</v>
      </c>
    </row>
    <row r="91" spans="1:6" ht="27.6">
      <c r="A91" s="2">
        <v>88</v>
      </c>
      <c r="B91" s="12" t="s">
        <v>92</v>
      </c>
      <c r="C91" s="33">
        <v>20</v>
      </c>
      <c r="D91" s="33">
        <v>20</v>
      </c>
      <c r="E91" s="19">
        <f>'CUM II'!S91</f>
        <v>20</v>
      </c>
    </row>
    <row r="92" spans="1:6" ht="15" customHeight="1">
      <c r="A92" s="2">
        <v>89</v>
      </c>
      <c r="B92" s="13" t="s">
        <v>25</v>
      </c>
      <c r="C92" s="42">
        <v>40</v>
      </c>
      <c r="D92" s="42">
        <v>35</v>
      </c>
      <c r="E92" s="53">
        <f>'CUM II'!S92</f>
        <v>32</v>
      </c>
      <c r="F92" s="48" t="s">
        <v>181</v>
      </c>
    </row>
    <row r="93" spans="1:6" ht="15" customHeight="1">
      <c r="A93" s="2">
        <v>90</v>
      </c>
      <c r="B93" s="12" t="s">
        <v>17</v>
      </c>
      <c r="C93" s="42"/>
      <c r="D93" s="42"/>
      <c r="E93" s="54"/>
      <c r="F93" s="48"/>
    </row>
    <row r="94" spans="1:6" ht="15" customHeight="1">
      <c r="A94" s="2">
        <v>91</v>
      </c>
      <c r="B94" s="12" t="s">
        <v>18</v>
      </c>
      <c r="C94" s="42"/>
      <c r="D94" s="42"/>
      <c r="E94" s="54"/>
      <c r="F94" s="48"/>
    </row>
    <row r="95" spans="1:6" ht="15" customHeight="1">
      <c r="A95" s="2">
        <v>92</v>
      </c>
      <c r="B95" s="12" t="s">
        <v>19</v>
      </c>
      <c r="C95" s="42"/>
      <c r="D95" s="42"/>
      <c r="E95" s="54"/>
      <c r="F95" s="48"/>
    </row>
    <row r="96" spans="1:6" ht="15" customHeight="1">
      <c r="A96" s="2">
        <v>93</v>
      </c>
      <c r="B96" s="12" t="s">
        <v>20</v>
      </c>
      <c r="C96" s="42"/>
      <c r="D96" s="42"/>
      <c r="E96" s="54"/>
      <c r="F96" s="48"/>
    </row>
    <row r="97" spans="1:6" ht="15" customHeight="1">
      <c r="A97" s="2">
        <v>94</v>
      </c>
      <c r="B97" s="12" t="s">
        <v>21</v>
      </c>
      <c r="C97" s="42"/>
      <c r="D97" s="42"/>
      <c r="E97" s="54"/>
      <c r="F97" s="48"/>
    </row>
    <row r="98" spans="1:6" ht="15" customHeight="1">
      <c r="A98" s="2">
        <v>95</v>
      </c>
      <c r="B98" s="12" t="s">
        <v>22</v>
      </c>
      <c r="C98" s="42"/>
      <c r="D98" s="42"/>
      <c r="E98" s="55"/>
      <c r="F98" s="48"/>
    </row>
    <row r="99" spans="1:6" ht="27.6">
      <c r="A99" s="2">
        <v>96</v>
      </c>
      <c r="B99" s="12" t="s">
        <v>23</v>
      </c>
      <c r="C99" s="33">
        <v>20</v>
      </c>
      <c r="D99" s="33">
        <v>20</v>
      </c>
      <c r="E99" s="19">
        <f>'CUM II'!S99</f>
        <v>20</v>
      </c>
    </row>
    <row r="100" spans="1:6" ht="27.6">
      <c r="A100" s="2">
        <v>97</v>
      </c>
      <c r="B100" s="13" t="s">
        <v>27</v>
      </c>
      <c r="C100" s="33">
        <v>10</v>
      </c>
      <c r="D100" s="33">
        <v>10</v>
      </c>
      <c r="E100" s="19">
        <f>'CUM II'!S100</f>
        <v>10</v>
      </c>
    </row>
    <row r="101" spans="1:6">
      <c r="A101" s="2">
        <v>98</v>
      </c>
      <c r="B101" s="3" t="s">
        <v>81</v>
      </c>
      <c r="C101" s="19">
        <v>50</v>
      </c>
      <c r="D101" s="19">
        <v>50</v>
      </c>
      <c r="E101" s="19">
        <f>'CUM II'!S101</f>
        <v>50</v>
      </c>
    </row>
    <row r="102" spans="1:6">
      <c r="A102" s="2">
        <v>99</v>
      </c>
      <c r="B102" s="3" t="s">
        <v>82</v>
      </c>
      <c r="C102" s="19">
        <f>SUM(C103:C106)</f>
        <v>100</v>
      </c>
      <c r="D102" s="19"/>
      <c r="E102" s="19">
        <f>'CUM II'!S102</f>
        <v>65</v>
      </c>
    </row>
    <row r="103" spans="1:6">
      <c r="A103" s="2">
        <v>100</v>
      </c>
      <c r="B103" s="10" t="s">
        <v>11</v>
      </c>
      <c r="C103" s="11">
        <v>20</v>
      </c>
      <c r="D103" s="11">
        <v>20</v>
      </c>
      <c r="E103" s="19">
        <f>'CUM II'!S103</f>
        <v>20</v>
      </c>
    </row>
    <row r="104" spans="1:6">
      <c r="A104" s="2">
        <v>101</v>
      </c>
      <c r="B104" s="14" t="s">
        <v>2</v>
      </c>
      <c r="C104" s="11">
        <v>30</v>
      </c>
      <c r="D104" s="11">
        <v>30</v>
      </c>
      <c r="E104" s="19">
        <f>'CUM II'!S104</f>
        <v>20</v>
      </c>
    </row>
    <row r="105" spans="1:6" ht="27.6">
      <c r="A105" s="2">
        <v>102</v>
      </c>
      <c r="B105" s="14" t="s">
        <v>93</v>
      </c>
      <c r="C105" s="11">
        <v>20</v>
      </c>
      <c r="D105" s="11"/>
      <c r="E105" s="19">
        <f>'CUM II'!S105</f>
        <v>0</v>
      </c>
    </row>
    <row r="106" spans="1:6">
      <c r="A106" s="2">
        <v>103</v>
      </c>
      <c r="B106" s="10" t="s">
        <v>12</v>
      </c>
      <c r="C106" s="11">
        <v>30</v>
      </c>
      <c r="D106" s="11">
        <v>30</v>
      </c>
      <c r="E106" s="19">
        <f>'CUM II'!S106</f>
        <v>25</v>
      </c>
    </row>
    <row r="107" spans="1:6" ht="41.4">
      <c r="A107" s="2">
        <v>104</v>
      </c>
      <c r="B107" s="20" t="s">
        <v>84</v>
      </c>
      <c r="C107" s="22">
        <v>10</v>
      </c>
      <c r="D107" s="22"/>
      <c r="E107" s="19"/>
    </row>
    <row r="108" spans="1:6">
      <c r="A108" s="2">
        <v>105</v>
      </c>
      <c r="B108" s="3" t="s">
        <v>46</v>
      </c>
      <c r="C108" s="19">
        <f>SUM(C102,C101,C90,C87,C80,C61,C55,C4,C107)</f>
        <v>1025</v>
      </c>
      <c r="D108" s="19">
        <v>980</v>
      </c>
      <c r="E108" s="19">
        <f>'CUM II'!S108</f>
        <v>839</v>
      </c>
    </row>
  </sheetData>
  <mergeCells count="9">
    <mergeCell ref="A1:C1"/>
    <mergeCell ref="F92:F98"/>
    <mergeCell ref="D92:D98"/>
    <mergeCell ref="E92:E98"/>
    <mergeCell ref="D2:E2"/>
    <mergeCell ref="A2:A3"/>
    <mergeCell ref="B2:B3"/>
    <mergeCell ref="C2:C3"/>
    <mergeCell ref="C92:C9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Bình Chánh</vt:lpstr>
      <vt:lpstr>An Phú Tây</vt:lpstr>
      <vt:lpstr>Tan nhut</vt:lpstr>
      <vt:lpstr>Tân Kiên</vt:lpstr>
      <vt:lpstr>Trần Nhân Tôn</vt:lpstr>
      <vt:lpstr>TN6</vt:lpstr>
      <vt:lpstr>APT2</vt:lpstr>
      <vt:lpstr>CUM II</vt:lpstr>
      <vt:lpstr>Tân túc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Nghia gau trang</dc:creator>
  <cp:lastModifiedBy>nhu</cp:lastModifiedBy>
  <cp:lastPrinted>2017-05-25T07:21:08Z</cp:lastPrinted>
  <dcterms:created xsi:type="dcterms:W3CDTF">2013-11-18T08:28:44Z</dcterms:created>
  <dcterms:modified xsi:type="dcterms:W3CDTF">2017-05-29T03:08:55Z</dcterms:modified>
</cp:coreProperties>
</file>